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3820"/>
  <bookViews>
    <workbookView xWindow="65416" yWindow="65416" windowWidth="29040" windowHeight="15840" activeTab="0"/>
  </bookViews>
  <sheets>
    <sheet name="I-1" sheetId="1" r:id="rId1"/>
    <sheet name="I-2" sheetId="2" r:id="rId2"/>
    <sheet name="I-3" sheetId="3" r:id="rId3"/>
    <sheet name="I-4" sheetId="5" r:id="rId4"/>
    <sheet name="I-5" sheetId="4" r:id="rId5"/>
    <sheet name="II-1" sheetId="6" r:id="rId6"/>
    <sheet name="II-2" sheetId="7" r:id="rId7"/>
    <sheet name="II-3" sheetId="8" r:id="rId8"/>
    <sheet name="II-4" sheetId="10" r:id="rId9"/>
    <sheet name="II-5" sheetId="9" r:id="rId10"/>
    <sheet name="III-1" sheetId="11" r:id="rId11"/>
    <sheet name="III-2" sheetId="12" r:id="rId12"/>
    <sheet name="III-3" sheetId="13" r:id="rId13"/>
    <sheet name="III-4" sheetId="15" r:id="rId14"/>
    <sheet name="III-5" sheetId="14" r:id="rId15"/>
  </sheets>
  <definedNames/>
  <calcPr calcId="181029"/>
</workbook>
</file>

<file path=xl/sharedStrings.xml><?xml version="1.0" encoding="utf-8"?>
<sst xmlns="http://schemas.openxmlformats.org/spreadsheetml/2006/main" count="1118" uniqueCount="289">
  <si>
    <t>1 savaitė - Pirmadienis</t>
  </si>
  <si>
    <t>Patiekalo maistinė vertė, g</t>
  </si>
  <si>
    <t>D</t>
  </si>
  <si>
    <t>0,3</t>
  </si>
  <si>
    <t>Iš viso:</t>
  </si>
  <si>
    <t>Viso grūdo ruginė duona</t>
  </si>
  <si>
    <t>Vanduo</t>
  </si>
  <si>
    <t>0,0</t>
  </si>
  <si>
    <t>Jogurtinė grietinė 10%</t>
  </si>
  <si>
    <t>0,5</t>
  </si>
  <si>
    <t>Iš viso (dienos davinio):</t>
  </si>
  <si>
    <t>1 savaitė - Antradienis</t>
  </si>
  <si>
    <t>baltymai,g</t>
  </si>
  <si>
    <t>riebalai, g</t>
  </si>
  <si>
    <t>angliavandeniai, g</t>
  </si>
  <si>
    <t>Pjaustyti pomidorai</t>
  </si>
  <si>
    <t>0,1</t>
  </si>
  <si>
    <t>2,1</t>
  </si>
  <si>
    <t>Arbata be cukraus</t>
  </si>
  <si>
    <t>1 savaitė - Trečiadienis</t>
  </si>
  <si>
    <t>1 savaitė - Ketvirtadienis</t>
  </si>
  <si>
    <t>0,4</t>
  </si>
  <si>
    <t>13,0</t>
  </si>
  <si>
    <t>1 savaitė - Penktadienis</t>
  </si>
  <si>
    <t>Pienas 2,5%</t>
  </si>
  <si>
    <t>2 savaitė - Pirmadienis</t>
  </si>
  <si>
    <t>13,4</t>
  </si>
  <si>
    <t>Nesaldinta arbatžolių  arbata</t>
  </si>
  <si>
    <t>Nesaldinta arbatžolių arbata</t>
  </si>
  <si>
    <t>2 savaitė - Antradienis</t>
  </si>
  <si>
    <t>Nesaldinta vaisinė arbata</t>
  </si>
  <si>
    <t>2 savaitė - Trečiadienis</t>
  </si>
  <si>
    <t>2 savaitė - Ketvirtadienis</t>
  </si>
  <si>
    <t>2 savaitė - Penktadienis</t>
  </si>
  <si>
    <t>Patiekalo pavadinimas</t>
  </si>
  <si>
    <t>Rp. Nr.</t>
  </si>
  <si>
    <t>Išeiga, g</t>
  </si>
  <si>
    <t>Energinė vertė, kcal</t>
  </si>
  <si>
    <t>Išeiga</t>
  </si>
  <si>
    <t>Sezoniniai vaisiai</t>
  </si>
  <si>
    <t xml:space="preserve">Sezoniniai vaisiai </t>
  </si>
  <si>
    <t>angliavan-deniai, g</t>
  </si>
  <si>
    <t>baltymai, g</t>
  </si>
  <si>
    <t>3 savaitė - Pirmadienis</t>
  </si>
  <si>
    <t>Virtos bulvės (tausojantis)</t>
  </si>
  <si>
    <r>
      <rPr>
        <b/>
        <sz val="12"/>
        <rFont val="Times New Roman"/>
        <family val="1"/>
      </rPr>
      <t>Rp.
Nr.</t>
    </r>
  </si>
  <si>
    <r>
      <rPr>
        <b/>
        <sz val="12"/>
        <rFont val="Times New Roman"/>
        <family val="1"/>
      </rPr>
      <t>Energinė
vertė, kcal</t>
    </r>
  </si>
  <si>
    <t>3 savaitė - Trečiadienis</t>
  </si>
  <si>
    <t>3 savaitė - Antradienis</t>
  </si>
  <si>
    <t>3 savaitė - Penktadienis</t>
  </si>
  <si>
    <t>3 savaitė - Ketvirtadienis</t>
  </si>
  <si>
    <t xml:space="preserve">                                                                 Iš viso:</t>
  </si>
  <si>
    <t xml:space="preserve"> </t>
  </si>
  <si>
    <t xml:space="preserve">Burokėlių sriuba (tausojantis) </t>
  </si>
  <si>
    <t>Pieniška miltinių kukulaičių sriuba (tausojantis)</t>
  </si>
  <si>
    <t xml:space="preserve">Iš viso:                    </t>
  </si>
  <si>
    <t>Šv. Agurkas</t>
  </si>
  <si>
    <t>Pusryčiai 08:30 val.</t>
  </si>
  <si>
    <t>Pietūs 12:00 val.</t>
  </si>
  <si>
    <t>Vakarienė 15:30 val.</t>
  </si>
  <si>
    <t>Šviežių daržovių rinkinukas (3 rūšių daržovės)</t>
  </si>
  <si>
    <t>35/35/30</t>
  </si>
  <si>
    <t>Pietūs 12:00val.</t>
  </si>
  <si>
    <t>35/35</t>
  </si>
  <si>
    <t>Pieniška penkių grūdų dribsnių košė (tausojantis)</t>
  </si>
  <si>
    <t>Pusryčiai 08:30val.</t>
  </si>
  <si>
    <t xml:space="preserve">Pietūs 12:00 val. </t>
  </si>
  <si>
    <t>K1</t>
  </si>
  <si>
    <t>Nesaldinta arbata</t>
  </si>
  <si>
    <t>Gėr3</t>
  </si>
  <si>
    <t>Sr13</t>
  </si>
  <si>
    <t>Grietinė 30%</t>
  </si>
  <si>
    <t>A36</t>
  </si>
  <si>
    <t>Bulvių košė su krapais (tausojantis)</t>
  </si>
  <si>
    <t>G11</t>
  </si>
  <si>
    <t>A48</t>
  </si>
  <si>
    <t>Tiršta manų košė su sviestu 82%  (tausojantis)</t>
  </si>
  <si>
    <t>K2</t>
  </si>
  <si>
    <t>Orkaitėje keptas vištienos šlaunelių kepsnys (tausojantis)</t>
  </si>
  <si>
    <t>A35</t>
  </si>
  <si>
    <t>Kuskusas (tausojantis)</t>
  </si>
  <si>
    <t>G10</t>
  </si>
  <si>
    <t>Paprikų, pomidorų, agurkų lėkštelė (augalinis)</t>
  </si>
  <si>
    <t>S12</t>
  </si>
  <si>
    <t>A27</t>
  </si>
  <si>
    <t>Viso grūdo avižinių dribsnių košė su obuoliais ir sviestu 82% (tausojantis)</t>
  </si>
  <si>
    <t>Kiaulienos kukuliai su rausvuoju padažu (tausojantis)</t>
  </si>
  <si>
    <t>Sezoninių daržovių rinkinys (ne mažiau kaip 3 rūšys)</t>
  </si>
  <si>
    <t>35/ 35 /30</t>
  </si>
  <si>
    <t>A31</t>
  </si>
  <si>
    <t>S14</t>
  </si>
  <si>
    <t>A37</t>
  </si>
  <si>
    <t>Uogų ir bananų tyrė (augalinis)</t>
  </si>
  <si>
    <t>S16</t>
  </si>
  <si>
    <t>Nesaldintas jogurtas 2,5%</t>
  </si>
  <si>
    <t>Sr2</t>
  </si>
  <si>
    <t>K12</t>
  </si>
  <si>
    <t xml:space="preserve">Pupelių sriuba su bulvėmis (tausojantis) </t>
  </si>
  <si>
    <t>Kreminė vištiena su morkomis ir žirneliais (tausojantis)</t>
  </si>
  <si>
    <t>A38</t>
  </si>
  <si>
    <t>G2</t>
  </si>
  <si>
    <t>S7</t>
  </si>
  <si>
    <t>Pjaustyti pomidorai (augalinis)</t>
  </si>
  <si>
    <t>S13</t>
  </si>
  <si>
    <t>Pieniška kukurūzų kruopų košė (tausojantis)</t>
  </si>
  <si>
    <t>K7</t>
  </si>
  <si>
    <t>Riebios žuvies maltinukai su sūrio ir žirnelių padažu  (tausojantis)</t>
  </si>
  <si>
    <t>A39</t>
  </si>
  <si>
    <t>80 (40 / 40)</t>
  </si>
  <si>
    <t>Birūs ryžiai su ciberžole (tausojantis) (augalinis)</t>
  </si>
  <si>
    <t>G12</t>
  </si>
  <si>
    <t>S11</t>
  </si>
  <si>
    <t>Kepti varškėčiai (tausojantis)</t>
  </si>
  <si>
    <t>A15</t>
  </si>
  <si>
    <t>Arbata be cukraus su citrina</t>
  </si>
  <si>
    <t>Gėr5</t>
  </si>
  <si>
    <t>Žirnių sriuba su bulvėmis ir morkomis (tausojantis) (augalinis)</t>
  </si>
  <si>
    <t>Sr11</t>
  </si>
  <si>
    <t>Virti makaronai (tausojantis)</t>
  </si>
  <si>
    <t>G13</t>
  </si>
  <si>
    <t>Kopūstų, morkų ir paprikų salotos (augalinis)</t>
  </si>
  <si>
    <t>S18</t>
  </si>
  <si>
    <t>Spelta miltų sklindžiai su obuoliais (tausojantis)</t>
  </si>
  <si>
    <t>A41</t>
  </si>
  <si>
    <t>Pjaustyti agurkai (augalinis)</t>
  </si>
  <si>
    <t>A26</t>
  </si>
  <si>
    <t xml:space="preserve">Nesaldinta arbata </t>
  </si>
  <si>
    <t>Pieniška tiršta grikių košė (tausojantis)</t>
  </si>
  <si>
    <t>K4</t>
  </si>
  <si>
    <t xml:space="preserve">Šviežių kopūstų sriuba (tausojantis) </t>
  </si>
  <si>
    <t>Sr1</t>
  </si>
  <si>
    <t>Aviečių ir bananų tyrė (augalinis)</t>
  </si>
  <si>
    <t>S20</t>
  </si>
  <si>
    <t>Sezoninių daržovių rinkinys (ne mažiau 2 rūšys)</t>
  </si>
  <si>
    <t>Kefyras 2,5 %</t>
  </si>
  <si>
    <t>Virtas kiaušinis</t>
  </si>
  <si>
    <t>Burokėlių ir pomidorų sriuba (augalinis) (tausojantis)</t>
  </si>
  <si>
    <t>Sr18</t>
  </si>
  <si>
    <t>Vištienos guliašas su morkomis (tausojantis)</t>
  </si>
  <si>
    <t>A43</t>
  </si>
  <si>
    <t>Birūs ryžiai su ciberžole (augalinis)(tausojantis)</t>
  </si>
  <si>
    <t>Morkų - varškės blyneliai (tausojantis)</t>
  </si>
  <si>
    <t>A16</t>
  </si>
  <si>
    <t>Sr4</t>
  </si>
  <si>
    <t>Perlinių kruopų rizotas (tausojantis)</t>
  </si>
  <si>
    <t>G14</t>
  </si>
  <si>
    <t>Brokolių ir sūrio (45%) paplotėliai su smuliomis kukurūzų kruopomis (tausojantis)</t>
  </si>
  <si>
    <t>50/ 20/ 10</t>
  </si>
  <si>
    <t>Biri grikių kruopų košė (tausojantis) (augalinis)</t>
  </si>
  <si>
    <t>G8</t>
  </si>
  <si>
    <t>K13</t>
  </si>
  <si>
    <t>Šviežių kopūstų su žirneliais sriuba (tausojantis) (augalinis)</t>
  </si>
  <si>
    <t>Sr3</t>
  </si>
  <si>
    <t>Švediški jautienos kukuliai (tausojantis)</t>
  </si>
  <si>
    <t>A46</t>
  </si>
  <si>
    <t>Perlinių kruopų sriuba  (tausojantis) (augalinis)</t>
  </si>
  <si>
    <t>Sr19</t>
  </si>
  <si>
    <t>200,,</t>
  </si>
  <si>
    <t>Šviežių daržovių rinkinukas (ne mažiau 2 rūšys)</t>
  </si>
  <si>
    <t xml:space="preserve">Arbata be cukraus </t>
  </si>
  <si>
    <t xml:space="preserve">Pieniška makaronų sriuba su kalafijorais (tausojantis) </t>
  </si>
  <si>
    <t>Sr20</t>
  </si>
  <si>
    <t>A23</t>
  </si>
  <si>
    <t>100/ 50</t>
  </si>
  <si>
    <t>Ryžių plovas su kiauliena (tausojantis)</t>
  </si>
  <si>
    <t xml:space="preserve">Raugintų kopūstų salotos su morkomis (tausojantis) </t>
  </si>
  <si>
    <t>S2</t>
  </si>
  <si>
    <t>A32</t>
  </si>
  <si>
    <t>Viso grūdo avižinių kruopų košė su obuoliais ir sviestu 82% (tausojantis)</t>
  </si>
  <si>
    <t>Sr21</t>
  </si>
  <si>
    <t>Šilkiniai menkės kukuliai sūrio padaže (tausojantis)</t>
  </si>
  <si>
    <t>A47</t>
  </si>
  <si>
    <t>100 (90/ 10)</t>
  </si>
  <si>
    <t>Biri perlinių kruopų košė su morkomis ir svogūnais (augalinis)(tausojantis)</t>
  </si>
  <si>
    <t>G17</t>
  </si>
  <si>
    <t>100/ 15</t>
  </si>
  <si>
    <t>Varškės apkepas (tausojantis)</t>
  </si>
  <si>
    <t>A14</t>
  </si>
  <si>
    <t>Spelta makaronai su fermentiniu sūriu 45 % (tausojantis)</t>
  </si>
  <si>
    <t>Mieliniai blynai (tausojantis)</t>
  </si>
  <si>
    <t>Šviežių daržovių rinkinukas 3 rūšys</t>
  </si>
  <si>
    <t>K5</t>
  </si>
  <si>
    <t>Pieniška tiršta ryžių košė  (tausojantis)</t>
  </si>
  <si>
    <t>Bulvių košė su sviestu 82% (tausojantis)</t>
  </si>
  <si>
    <t xml:space="preserve">Raugintas agurkas </t>
  </si>
  <si>
    <t>Salotos su pekininiu kopūstu ir pomidorais (augalinis)</t>
  </si>
  <si>
    <t>S19</t>
  </si>
  <si>
    <t>Morkų lazdelės</t>
  </si>
  <si>
    <t>Šviežių daržovių rinkinukas (2 rūšys)</t>
  </si>
  <si>
    <t>Orkaitėje keptas kalakutienos filė maltinukas (tausojantis)</t>
  </si>
  <si>
    <t>A53</t>
  </si>
  <si>
    <t>Sumuštinis su juoda duona ir virta dešra</t>
  </si>
  <si>
    <t xml:space="preserve">0,5/ 10/ 10 </t>
  </si>
  <si>
    <t>Agurkas</t>
  </si>
  <si>
    <t>0,5/ 5 /10</t>
  </si>
  <si>
    <t>Sumuštinis su sviestu 82%</t>
  </si>
  <si>
    <t>0,5/ 5</t>
  </si>
  <si>
    <t>Sumuštinis su tepamu sūreliu ir žalumynais</t>
  </si>
  <si>
    <t>0,5/ 10</t>
  </si>
  <si>
    <t xml:space="preserve">Agurkas </t>
  </si>
  <si>
    <t>Sumuštinis su duona ir fermentiniu sūriu 45%</t>
  </si>
  <si>
    <t>0,5/ 10/ 10</t>
  </si>
  <si>
    <t>Sumuštinis su duona ir virta dešra</t>
  </si>
  <si>
    <t>Virti vištienos filė kukuliai su bulvių koše bei žirnelių padažu (tausojantis)</t>
  </si>
  <si>
    <t>Viso grūdo makaronai su dešrele (tausojantis)</t>
  </si>
  <si>
    <t>Sumuštinis su dešra</t>
  </si>
  <si>
    <t>0,5/ 10 /10</t>
  </si>
  <si>
    <t>Pomidoras</t>
  </si>
  <si>
    <t>Sumuštinis su batonu ir sviestu 82%</t>
  </si>
  <si>
    <t>P7</t>
  </si>
  <si>
    <t>80/ 20</t>
  </si>
  <si>
    <t>100(50/ 50)</t>
  </si>
  <si>
    <t>P8</t>
  </si>
  <si>
    <t>S23</t>
  </si>
  <si>
    <t>G4r3</t>
  </si>
  <si>
    <t>210 (80/ 100 /30)</t>
  </si>
  <si>
    <t>A56</t>
  </si>
  <si>
    <t>A55</t>
  </si>
  <si>
    <t>S22</t>
  </si>
  <si>
    <t>A52</t>
  </si>
  <si>
    <t>Sr22</t>
  </si>
  <si>
    <t>Sezoniai vaisiai</t>
  </si>
  <si>
    <t>A24</t>
  </si>
  <si>
    <t>Raugintų kopūstų sriuba (tausojantis)</t>
  </si>
  <si>
    <t>Sr14</t>
  </si>
  <si>
    <t>Trinta varškė 9% su uogomis</t>
  </si>
  <si>
    <t>PM2</t>
  </si>
  <si>
    <t>Batonas</t>
  </si>
  <si>
    <t>Troškinta kalakutiena (tausojantis)</t>
  </si>
  <si>
    <t>A58</t>
  </si>
  <si>
    <t xml:space="preserve">Bulvių košė su krapais (tausojantis) </t>
  </si>
  <si>
    <t>Omletas su sūriu 45%(tausojantis)</t>
  </si>
  <si>
    <t>Juoda duona su sviestu 82%</t>
  </si>
  <si>
    <t>20//5</t>
  </si>
  <si>
    <t xml:space="preserve">Marinuotų agurkų su perlinėmis kruopomis sriuba (tausojantis) </t>
  </si>
  <si>
    <t>Avižinis varškės 9% apkepas su slyvomis (tausojantis)</t>
  </si>
  <si>
    <t>Pieniška makaronų sriuba  (tausojantis)</t>
  </si>
  <si>
    <t>Sr24</t>
  </si>
  <si>
    <t>Viso grūdo batonas</t>
  </si>
  <si>
    <t xml:space="preserve">Grietinė 30% </t>
  </si>
  <si>
    <t>Burokėlių salotos su žaliaisiais žirneliais (augalinis)</t>
  </si>
  <si>
    <t>Uogienė</t>
  </si>
  <si>
    <t>P9</t>
  </si>
  <si>
    <t>Rūgštynių sriuba su bulvėmis (tausojantis)</t>
  </si>
  <si>
    <t>Sausi pusryčiai su pienu 2,5%</t>
  </si>
  <si>
    <t>U1</t>
  </si>
  <si>
    <t>Traputis</t>
  </si>
  <si>
    <t>Žirnių troškinys  (tausojantis)(augalinis)</t>
  </si>
  <si>
    <t>6Aug</t>
  </si>
  <si>
    <t>S31</t>
  </si>
  <si>
    <t>Maarinuotas Agurkas</t>
  </si>
  <si>
    <t>20</t>
  </si>
  <si>
    <t>Ukrainietiški barščiai (su raugintais kopūstais) (tausojantis) (augalinis)</t>
  </si>
  <si>
    <t>P6</t>
  </si>
  <si>
    <t>1 - 3 m.</t>
  </si>
  <si>
    <t>Miežinių kruopų sriuba su daržovėmis (tausojantis)</t>
  </si>
  <si>
    <t>Varškės 9% spygliukai (tausojantis)</t>
  </si>
  <si>
    <t>Varškės 9% - bulvių kukulaičiai (tausojantis)</t>
  </si>
  <si>
    <t>Gėr9</t>
  </si>
  <si>
    <t xml:space="preserve">Pienas 2,5% </t>
  </si>
  <si>
    <t>Morkų salotos su česnaku ir ypač tyru alyvuogių aliejumi  (augalinis)(tausojantis)</t>
  </si>
  <si>
    <t>Traškios daržovių (morkų, cukinijų, paprikų) lazdelės (augalinis)</t>
  </si>
  <si>
    <t>Sumuštinis su batonu ir fermentiniu sūriu 45%</t>
  </si>
  <si>
    <t>Sr17</t>
  </si>
  <si>
    <t>Traškios daržovės (pomidorai, agurkai, paprikos)(augalinis)</t>
  </si>
  <si>
    <t>Apkepti sumuštiniai su batonu ir sūriu 45%</t>
  </si>
  <si>
    <t>G3</t>
  </si>
  <si>
    <t>S30</t>
  </si>
  <si>
    <t>Penkių grūdų dribsnių košė su sviestu 82%</t>
  </si>
  <si>
    <t>150/ 20</t>
  </si>
  <si>
    <t>Viso grūdo duona su sviestu 82% ir pomidoru</t>
  </si>
  <si>
    <t>25//5//10</t>
  </si>
  <si>
    <t>Marinuoti agurkai</t>
  </si>
  <si>
    <t>Orkaitėje keptas traškus  žuvies maltinukas (tausojantis)</t>
  </si>
  <si>
    <t>A54</t>
  </si>
  <si>
    <t>Kopūstų salotos su burokėliais ir šalto spaudimo aliejaus užpilu (augalinis)</t>
  </si>
  <si>
    <t>S32</t>
  </si>
  <si>
    <t>Apkepti sumuštiniai su sūriu 45%</t>
  </si>
  <si>
    <t>Apkepti natūralūs kotletai su sūriu 45% (tausojantis)</t>
  </si>
  <si>
    <t>A49</t>
  </si>
  <si>
    <t>Burokėlių salotos (augalinis)</t>
  </si>
  <si>
    <t>S25</t>
  </si>
  <si>
    <t>Sr26</t>
  </si>
  <si>
    <t xml:space="preserve">Omletas su sūriu 45% (tausojantis) </t>
  </si>
  <si>
    <t>Viso grūdo ruginė duona su sviestu 82%</t>
  </si>
  <si>
    <t>Lietiniai su varške 9% (tausojantis)</t>
  </si>
  <si>
    <t>Morkų salotos su česnaku ir ypač tyru alyvuogių aliejumi  (augalinis)</t>
  </si>
  <si>
    <t>Pieniška miežinių dribsnių košė (tausojantis)</t>
  </si>
  <si>
    <t>Žirnių sriuba su daržovėmis (augalinis) (tausojantis)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</si>
</sst>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top" wrapText="1" indent="9"/>
    </xf>
    <xf numFmtId="164" fontId="3" fillId="0" borderId="0" xfId="0" applyNumberFormat="1" applyFont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shrinkToFit="1"/>
    </xf>
    <xf numFmtId="164" fontId="2" fillId="0" borderId="3" xfId="0" applyNumberFormat="1" applyFont="1" applyBorder="1" applyAlignment="1">
      <alignment horizontal="center" vertical="center" shrinkToFit="1"/>
    </xf>
    <xf numFmtId="1" fontId="2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 indent="7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shrinkToFit="1"/>
    </xf>
    <xf numFmtId="164" fontId="2" fillId="0" borderId="2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shrinkToFit="1"/>
    </xf>
    <xf numFmtId="2" fontId="2" fillId="0" borderId="4" xfId="0" applyNumberFormat="1" applyFont="1" applyBorder="1" applyAlignment="1">
      <alignment horizontal="center" vertical="center" shrinkToFit="1"/>
    </xf>
    <xf numFmtId="2" fontId="2" fillId="0" borderId="2" xfId="0" applyNumberFormat="1" applyFont="1" applyBorder="1" applyAlignment="1">
      <alignment horizontal="center" vertical="center" shrinkToFit="1"/>
    </xf>
    <xf numFmtId="17" fontId="6" fillId="0" borderId="4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shrinkToFit="1"/>
    </xf>
    <xf numFmtId="2" fontId="2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shrinkToFit="1"/>
    </xf>
    <xf numFmtId="1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1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top" wrapText="1" indent="9"/>
    </xf>
    <xf numFmtId="0" fontId="5" fillId="0" borderId="12" xfId="0" applyFont="1" applyBorder="1" applyAlignment="1">
      <alignment horizontal="right" vertical="top" wrapText="1" indent="9"/>
    </xf>
    <xf numFmtId="0" fontId="5" fillId="0" borderId="8" xfId="0" applyFont="1" applyBorder="1" applyAlignment="1">
      <alignment horizontal="right" vertical="top" wrapText="1" indent="9"/>
    </xf>
    <xf numFmtId="0" fontId="5" fillId="0" borderId="6" xfId="0" applyFont="1" applyBorder="1" applyAlignment="1">
      <alignment horizontal="left" vertical="top" wrapText="1" indent="20"/>
    </xf>
    <xf numFmtId="0" fontId="5" fillId="0" borderId="12" xfId="0" applyFont="1" applyBorder="1" applyAlignment="1">
      <alignment horizontal="left" vertical="top" wrapText="1" indent="20"/>
    </xf>
    <xf numFmtId="0" fontId="5" fillId="0" borderId="8" xfId="0" applyFont="1" applyBorder="1" applyAlignment="1">
      <alignment horizontal="left" vertical="top" wrapText="1" indent="20"/>
    </xf>
    <xf numFmtId="0" fontId="2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 indent="9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top" wrapText="1" indent="9"/>
    </xf>
    <xf numFmtId="0" fontId="5" fillId="0" borderId="14" xfId="0" applyFont="1" applyBorder="1" applyAlignment="1">
      <alignment horizontal="right" vertical="top" wrapText="1" indent="9"/>
    </xf>
    <xf numFmtId="0" fontId="5" fillId="0" borderId="15" xfId="0" applyFont="1" applyBorder="1" applyAlignment="1">
      <alignment horizontal="right" vertical="top" wrapText="1" indent="9"/>
    </xf>
    <xf numFmtId="0" fontId="5" fillId="0" borderId="7" xfId="0" applyFont="1" applyBorder="1" applyAlignment="1">
      <alignment horizontal="right" vertical="top" wrapText="1" indent="7"/>
    </xf>
    <xf numFmtId="0" fontId="5" fillId="0" borderId="14" xfId="0" applyFont="1" applyBorder="1" applyAlignment="1">
      <alignment horizontal="right" vertical="top" wrapText="1" indent="7"/>
    </xf>
    <xf numFmtId="0" fontId="5" fillId="0" borderId="15" xfId="0" applyFont="1" applyBorder="1" applyAlignment="1">
      <alignment horizontal="right" vertical="top" wrapText="1" indent="7"/>
    </xf>
    <xf numFmtId="0" fontId="5" fillId="0" borderId="6" xfId="0" applyFont="1" applyBorder="1" applyAlignment="1">
      <alignment horizontal="left" vertical="top" wrapText="1" indent="22"/>
    </xf>
    <xf numFmtId="0" fontId="5" fillId="0" borderId="12" xfId="0" applyFont="1" applyBorder="1" applyAlignment="1">
      <alignment horizontal="left" vertical="top" wrapText="1" indent="22"/>
    </xf>
    <xf numFmtId="0" fontId="5" fillId="0" borderId="8" xfId="0" applyFont="1" applyBorder="1" applyAlignment="1">
      <alignment horizontal="left" vertical="top" wrapText="1" indent="22"/>
    </xf>
    <xf numFmtId="0" fontId="5" fillId="0" borderId="2" xfId="0" applyFont="1" applyBorder="1" applyAlignment="1">
      <alignment horizontal="right" vertical="top" wrapText="1" indent="7"/>
    </xf>
    <xf numFmtId="0" fontId="5" fillId="0" borderId="6" xfId="0" applyFont="1" applyBorder="1" applyAlignment="1">
      <alignment horizontal="right" vertical="top" wrapText="1" indent="7"/>
    </xf>
    <xf numFmtId="0" fontId="5" fillId="0" borderId="12" xfId="0" applyFont="1" applyBorder="1" applyAlignment="1">
      <alignment horizontal="right" vertical="top" wrapText="1" indent="7"/>
    </xf>
    <xf numFmtId="0" fontId="5" fillId="0" borderId="8" xfId="0" applyFont="1" applyBorder="1" applyAlignment="1">
      <alignment horizontal="right" vertical="top" wrapText="1" indent="7"/>
    </xf>
    <xf numFmtId="0" fontId="5" fillId="0" borderId="6" xfId="0" applyFont="1" applyBorder="1" applyAlignment="1">
      <alignment horizontal="left" vertical="top" wrapText="1" indent="21"/>
    </xf>
    <xf numFmtId="0" fontId="5" fillId="0" borderId="12" xfId="0" applyFont="1" applyBorder="1" applyAlignment="1">
      <alignment horizontal="left" vertical="top" wrapText="1" indent="21"/>
    </xf>
    <xf numFmtId="0" fontId="5" fillId="0" borderId="8" xfId="0" applyFont="1" applyBorder="1" applyAlignment="1">
      <alignment horizontal="left" vertical="top" wrapText="1" indent="21"/>
    </xf>
    <xf numFmtId="0" fontId="5" fillId="0" borderId="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43"/>
  <sheetViews>
    <sheetView tabSelected="1" workbookViewId="0" topLeftCell="A1">
      <selection activeCell="D36" sqref="D36"/>
    </sheetView>
  </sheetViews>
  <sheetFormatPr defaultColWidth="9.140625" defaultRowHeight="15"/>
  <cols>
    <col min="1" max="1" width="36.421875" style="8" customWidth="1"/>
    <col min="2" max="2" width="5.8515625" style="7" customWidth="1"/>
    <col min="3" max="3" width="10.710937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5" customHeight="1">
      <c r="A4" s="122" t="s">
        <v>0</v>
      </c>
      <c r="B4" s="122"/>
      <c r="C4" s="122"/>
      <c r="D4" s="122"/>
      <c r="E4" s="122"/>
      <c r="F4" s="122"/>
      <c r="G4" s="122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23" t="s">
        <v>57</v>
      </c>
      <c r="B6" s="123"/>
      <c r="C6" s="123"/>
      <c r="D6" s="123"/>
      <c r="E6" s="123"/>
      <c r="F6" s="123"/>
      <c r="G6" s="123"/>
    </row>
    <row r="7" spans="1:7" ht="15">
      <c r="A7" s="120" t="s">
        <v>34</v>
      </c>
      <c r="B7" s="120" t="s">
        <v>35</v>
      </c>
      <c r="C7" s="120" t="s">
        <v>36</v>
      </c>
      <c r="D7" s="124" t="s">
        <v>1</v>
      </c>
      <c r="E7" s="125"/>
      <c r="F7" s="126"/>
      <c r="G7" s="120" t="s">
        <v>37</v>
      </c>
    </row>
    <row r="8" spans="1:7" ht="31.5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31.5">
      <c r="A10" s="9" t="s">
        <v>76</v>
      </c>
      <c r="B10" s="4" t="s">
        <v>77</v>
      </c>
      <c r="C10" s="4">
        <v>150</v>
      </c>
      <c r="D10" s="5">
        <v>5.98</v>
      </c>
      <c r="E10" s="5">
        <v>5.31</v>
      </c>
      <c r="F10" s="5">
        <v>32.1</v>
      </c>
      <c r="G10" s="89">
        <v>188.7</v>
      </c>
    </row>
    <row r="11" spans="1:7" ht="15">
      <c r="A11" s="9" t="s">
        <v>195</v>
      </c>
      <c r="B11" s="4">
        <v>1</v>
      </c>
      <c r="C11" s="4" t="s">
        <v>196</v>
      </c>
      <c r="D11" s="5">
        <v>1.52</v>
      </c>
      <c r="E11" s="5">
        <v>4.45</v>
      </c>
      <c r="F11" s="5">
        <v>8.57</v>
      </c>
      <c r="G11" s="98">
        <v>80.24</v>
      </c>
    </row>
    <row r="12" spans="1:7" ht="15">
      <c r="A12" s="9" t="s">
        <v>68</v>
      </c>
      <c r="B12" s="4" t="s">
        <v>69</v>
      </c>
      <c r="C12" s="4">
        <v>200</v>
      </c>
      <c r="D12" s="5">
        <v>0</v>
      </c>
      <c r="E12" s="5">
        <v>0</v>
      </c>
      <c r="F12" s="5">
        <v>0</v>
      </c>
      <c r="G12" s="89">
        <v>0</v>
      </c>
    </row>
    <row r="13" spans="1:7" ht="15">
      <c r="A13" s="9" t="s">
        <v>39</v>
      </c>
      <c r="B13" s="4"/>
      <c r="C13" s="4">
        <v>100</v>
      </c>
      <c r="D13" s="5">
        <v>0.4</v>
      </c>
      <c r="E13" s="5">
        <v>0.3</v>
      </c>
      <c r="F13" s="5">
        <v>13.4</v>
      </c>
      <c r="G13" s="89">
        <v>58</v>
      </c>
    </row>
    <row r="14" spans="1:7" ht="15">
      <c r="A14" s="117" t="s">
        <v>4</v>
      </c>
      <c r="B14" s="117"/>
      <c r="C14" s="117"/>
      <c r="D14" s="6">
        <f>+D13+D12+D10+D11</f>
        <v>7.9</v>
      </c>
      <c r="E14" s="88">
        <f>+E13+E12+E10+E11</f>
        <v>10.059999999999999</v>
      </c>
      <c r="F14" s="6">
        <f>+F13+F12+F10+F11</f>
        <v>54.07</v>
      </c>
      <c r="G14" s="88">
        <f>+G13+G12+G10+G11</f>
        <v>326.94</v>
      </c>
    </row>
    <row r="15" spans="1:7" ht="15.2" customHeight="1">
      <c r="A15" s="11"/>
      <c r="B15" s="11"/>
      <c r="C15" s="11"/>
      <c r="D15" s="12"/>
      <c r="E15" s="12"/>
      <c r="F15" s="12"/>
      <c r="G15" s="13"/>
    </row>
    <row r="16" spans="1:7" ht="15.75" customHeight="1">
      <c r="A16" s="119" t="s">
        <v>58</v>
      </c>
      <c r="B16" s="119"/>
      <c r="C16" s="119"/>
      <c r="D16" s="119"/>
      <c r="E16" s="119"/>
      <c r="F16" s="119"/>
      <c r="G16" s="119"/>
    </row>
    <row r="17" spans="1:7" ht="21.6" customHeight="1">
      <c r="A17" s="120" t="s">
        <v>34</v>
      </c>
      <c r="B17" s="120" t="s">
        <v>35</v>
      </c>
      <c r="C17" s="120" t="s">
        <v>36</v>
      </c>
      <c r="D17" s="120" t="s">
        <v>1</v>
      </c>
      <c r="E17" s="120"/>
      <c r="F17" s="120"/>
      <c r="G17" s="120" t="s">
        <v>37</v>
      </c>
    </row>
    <row r="18" spans="1:7" ht="38.85" customHeight="1">
      <c r="A18" s="121"/>
      <c r="B18" s="121"/>
      <c r="C18" s="121"/>
      <c r="D18" s="3" t="s">
        <v>42</v>
      </c>
      <c r="E18" s="3" t="s">
        <v>13</v>
      </c>
      <c r="F18" s="3" t="s">
        <v>41</v>
      </c>
      <c r="G18" s="121"/>
    </row>
    <row r="19" spans="1:7" ht="15.2" customHeight="1">
      <c r="A19" s="121"/>
      <c r="B19" s="121"/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</row>
    <row r="20" spans="1:7" ht="35.25" customHeight="1">
      <c r="A20" s="9" t="s">
        <v>255</v>
      </c>
      <c r="B20" s="4" t="s">
        <v>220</v>
      </c>
      <c r="C20" s="4">
        <v>100</v>
      </c>
      <c r="D20" s="5">
        <v>1</v>
      </c>
      <c r="E20" s="5">
        <v>3.79</v>
      </c>
      <c r="F20" s="5">
        <v>7.72</v>
      </c>
      <c r="G20" s="89">
        <v>66.14</v>
      </c>
    </row>
    <row r="21" spans="1:7" ht="32.25" customHeight="1">
      <c r="A21" s="9" t="s">
        <v>78</v>
      </c>
      <c r="B21" s="4" t="s">
        <v>79</v>
      </c>
      <c r="C21" s="4">
        <v>80</v>
      </c>
      <c r="D21" s="5">
        <v>14.44</v>
      </c>
      <c r="E21" s="5">
        <v>6.39</v>
      </c>
      <c r="F21" s="5">
        <v>10.29</v>
      </c>
      <c r="G21" s="89">
        <v>156.43</v>
      </c>
    </row>
    <row r="22" spans="1:7" ht="15.2" customHeight="1">
      <c r="A22" s="9" t="s">
        <v>80</v>
      </c>
      <c r="B22" s="5" t="s">
        <v>81</v>
      </c>
      <c r="C22" s="4">
        <v>80</v>
      </c>
      <c r="D22" s="5">
        <v>4.6</v>
      </c>
      <c r="E22" s="5">
        <v>2.3</v>
      </c>
      <c r="F22" s="5">
        <v>27.1</v>
      </c>
      <c r="G22" s="89">
        <v>148</v>
      </c>
    </row>
    <row r="23" spans="1:7" ht="39" customHeight="1">
      <c r="A23" s="9" t="s">
        <v>82</v>
      </c>
      <c r="B23" s="4" t="s">
        <v>83</v>
      </c>
      <c r="C23" s="5">
        <v>100</v>
      </c>
      <c r="D23" s="5">
        <v>1.1</v>
      </c>
      <c r="E23" s="5">
        <v>0.4</v>
      </c>
      <c r="F23" s="5">
        <v>4.9</v>
      </c>
      <c r="G23" s="89">
        <v>27.2</v>
      </c>
    </row>
    <row r="24" spans="1:7" ht="15.2" customHeight="1">
      <c r="A24" s="9" t="s">
        <v>6</v>
      </c>
      <c r="B24" s="5"/>
      <c r="C24" s="4">
        <v>150</v>
      </c>
      <c r="D24" s="5" t="s">
        <v>7</v>
      </c>
      <c r="E24" s="5" t="s">
        <v>7</v>
      </c>
      <c r="F24" s="5" t="s">
        <v>7</v>
      </c>
      <c r="G24" s="89">
        <v>0</v>
      </c>
    </row>
    <row r="25" spans="1:7" ht="15.2" customHeight="1">
      <c r="A25" s="117" t="s">
        <v>4</v>
      </c>
      <c r="B25" s="117"/>
      <c r="C25" s="117"/>
      <c r="D25" s="88">
        <f>+D20+D21+D22+D23</f>
        <v>21.14</v>
      </c>
      <c r="E25" s="88">
        <f>+E20+E21+E22+E23</f>
        <v>12.88</v>
      </c>
      <c r="F25" s="88">
        <f>+F20+F21+F22+F23</f>
        <v>50.01</v>
      </c>
      <c r="G25" s="88">
        <f>+G20+G21+G22+G23</f>
        <v>397.77</v>
      </c>
    </row>
    <row r="26" spans="1:7" ht="15.2" customHeight="1">
      <c r="A26" s="11"/>
      <c r="B26" s="11"/>
      <c r="C26" s="11"/>
      <c r="D26" s="12"/>
      <c r="E26" s="12"/>
      <c r="F26" s="12"/>
      <c r="G26" s="13"/>
    </row>
    <row r="27" spans="1:7" ht="15.75" customHeight="1">
      <c r="A27" s="119" t="s">
        <v>59</v>
      </c>
      <c r="B27" s="119"/>
      <c r="C27" s="119"/>
      <c r="D27" s="119"/>
      <c r="E27" s="119"/>
      <c r="F27" s="119"/>
      <c r="G27" s="119"/>
    </row>
    <row r="28" spans="1:7" ht="21.6" customHeight="1">
      <c r="A28" s="120" t="s">
        <v>34</v>
      </c>
      <c r="B28" s="120" t="s">
        <v>35</v>
      </c>
      <c r="C28" s="120" t="s">
        <v>38</v>
      </c>
      <c r="D28" s="120" t="s">
        <v>1</v>
      </c>
      <c r="E28" s="120"/>
      <c r="F28" s="120"/>
      <c r="G28" s="120" t="s">
        <v>37</v>
      </c>
    </row>
    <row r="29" spans="1:7" ht="38.85" customHeight="1">
      <c r="A29" s="121"/>
      <c r="B29" s="121"/>
      <c r="C29" s="121"/>
      <c r="D29" s="3" t="s">
        <v>42</v>
      </c>
      <c r="E29" s="3" t="s">
        <v>13</v>
      </c>
      <c r="F29" s="3" t="s">
        <v>41</v>
      </c>
      <c r="G29" s="121"/>
    </row>
    <row r="30" spans="1:7" ht="15.2" customHeight="1">
      <c r="A30" s="121"/>
      <c r="B30" s="121"/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</row>
    <row r="31" spans="1:7" ht="18" customHeight="1">
      <c r="A31" s="9" t="s">
        <v>256</v>
      </c>
      <c r="B31" s="4" t="s">
        <v>84</v>
      </c>
      <c r="C31" s="5">
        <v>120</v>
      </c>
      <c r="D31" s="98">
        <v>14.48</v>
      </c>
      <c r="E31" s="98">
        <v>7.29</v>
      </c>
      <c r="F31" s="98">
        <v>22.44</v>
      </c>
      <c r="G31" s="98">
        <v>207.11</v>
      </c>
    </row>
    <row r="32" spans="1:7" ht="18" customHeight="1">
      <c r="A32" s="9" t="s">
        <v>8</v>
      </c>
      <c r="B32" s="4" t="s">
        <v>209</v>
      </c>
      <c r="C32" s="4">
        <v>20</v>
      </c>
      <c r="D32" s="98">
        <v>0.68</v>
      </c>
      <c r="E32" s="98">
        <v>2</v>
      </c>
      <c r="F32" s="98">
        <v>0.84</v>
      </c>
      <c r="G32" s="89">
        <v>24</v>
      </c>
    </row>
    <row r="33" spans="1:7" ht="18" customHeight="1">
      <c r="A33" s="9" t="s">
        <v>39</v>
      </c>
      <c r="B33" s="4"/>
      <c r="C33" s="4">
        <v>100</v>
      </c>
      <c r="D33" s="98">
        <v>0.4</v>
      </c>
      <c r="E33" s="98">
        <v>0.3</v>
      </c>
      <c r="F33" s="98">
        <v>13.4</v>
      </c>
      <c r="G33" s="89">
        <v>58</v>
      </c>
    </row>
    <row r="34" spans="1:7" ht="18" customHeight="1">
      <c r="A34" s="9" t="s">
        <v>126</v>
      </c>
      <c r="B34" s="4" t="s">
        <v>69</v>
      </c>
      <c r="C34" s="4">
        <v>200</v>
      </c>
      <c r="D34" s="89">
        <v>0</v>
      </c>
      <c r="E34" s="89">
        <v>0</v>
      </c>
      <c r="F34" s="89">
        <v>0</v>
      </c>
      <c r="G34" s="89">
        <v>0</v>
      </c>
    </row>
    <row r="35" spans="1:7" ht="16.15" customHeight="1">
      <c r="A35" s="117" t="s">
        <v>4</v>
      </c>
      <c r="B35" s="117"/>
      <c r="C35" s="117"/>
      <c r="D35" s="88">
        <f>+D34+D32+D31+D33</f>
        <v>15.56</v>
      </c>
      <c r="E35" s="88">
        <f>+E34+E32+E31+E33</f>
        <v>9.59</v>
      </c>
      <c r="F35" s="88">
        <f>+F34+F32+F31+F33</f>
        <v>36.68</v>
      </c>
      <c r="G35" s="88">
        <f>+G34+G32+G31+G33</f>
        <v>289.11</v>
      </c>
    </row>
    <row r="36" spans="1:7" ht="15.2" customHeight="1">
      <c r="A36" s="117" t="s">
        <v>10</v>
      </c>
      <c r="B36" s="117"/>
      <c r="C36" s="117"/>
      <c r="D36" s="88">
        <f>+D35+D25+D14</f>
        <v>44.6</v>
      </c>
      <c r="E36" s="88">
        <f>+E35+E25+E14</f>
        <v>32.53</v>
      </c>
      <c r="F36" s="88">
        <f>+F35+F25+F14</f>
        <v>140.76</v>
      </c>
      <c r="G36" s="88">
        <f>+G35+G25+G14</f>
        <v>1013.8199999999999</v>
      </c>
    </row>
    <row r="37" spans="1:7" ht="13.7" customHeight="1">
      <c r="A37" s="118"/>
      <c r="B37" s="118"/>
      <c r="C37" s="118"/>
      <c r="D37" s="118"/>
      <c r="E37" s="118"/>
      <c r="F37" s="118"/>
      <c r="G37" s="118"/>
    </row>
    <row r="38" ht="15">
      <c r="C38" s="7">
        <v>1</v>
      </c>
    </row>
    <row r="43" spans="1:7" ht="15">
      <c r="A43" s="116"/>
      <c r="B43" s="116"/>
      <c r="C43" s="116"/>
      <c r="D43" s="116"/>
      <c r="E43" s="116"/>
      <c r="F43" s="116"/>
      <c r="G43" s="116"/>
    </row>
  </sheetData>
  <mergeCells count="25">
    <mergeCell ref="A4:G4"/>
    <mergeCell ref="A6:G6"/>
    <mergeCell ref="A7:A9"/>
    <mergeCell ref="B7:B9"/>
    <mergeCell ref="C7:C8"/>
    <mergeCell ref="D7:F7"/>
    <mergeCell ref="G7:G8"/>
    <mergeCell ref="A14:C14"/>
    <mergeCell ref="A16:G16"/>
    <mergeCell ref="A17:A19"/>
    <mergeCell ref="B17:B19"/>
    <mergeCell ref="C17:C18"/>
    <mergeCell ref="D17:F17"/>
    <mergeCell ref="G17:G18"/>
    <mergeCell ref="A43:G43"/>
    <mergeCell ref="A35:C35"/>
    <mergeCell ref="A36:C36"/>
    <mergeCell ref="A37:G37"/>
    <mergeCell ref="A25:C25"/>
    <mergeCell ref="A27:G27"/>
    <mergeCell ref="A28:A30"/>
    <mergeCell ref="B28:B30"/>
    <mergeCell ref="C28:C29"/>
    <mergeCell ref="D28:F28"/>
    <mergeCell ref="G28:G2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G44"/>
  <sheetViews>
    <sheetView workbookViewId="0" topLeftCell="A1">
      <selection activeCell="B32" sqref="B32"/>
    </sheetView>
  </sheetViews>
  <sheetFormatPr defaultColWidth="9.140625" defaultRowHeight="15"/>
  <cols>
    <col min="1" max="1" width="35.00390625" style="8" customWidth="1"/>
    <col min="2" max="2" width="5.8515625" style="7" customWidth="1"/>
    <col min="3" max="3" width="10.710937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5" customHeight="1">
      <c r="A4" s="131" t="s">
        <v>33</v>
      </c>
      <c r="B4" s="131"/>
      <c r="C4" s="131"/>
      <c r="D4" s="131"/>
      <c r="E4" s="131"/>
      <c r="F4" s="131"/>
      <c r="G4" s="131"/>
    </row>
    <row r="5" spans="1:7" ht="13.5" customHeight="1">
      <c r="A5" s="21"/>
      <c r="B5" s="15"/>
      <c r="C5" s="15"/>
      <c r="D5" s="15"/>
      <c r="E5" s="15"/>
      <c r="F5" s="15"/>
      <c r="G5" s="15"/>
    </row>
    <row r="6" spans="1:7" ht="15.7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5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1.5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29.25" customHeight="1">
      <c r="A10" s="162" t="s">
        <v>204</v>
      </c>
      <c r="B10" s="161" t="s">
        <v>216</v>
      </c>
      <c r="C10" s="161">
        <v>100</v>
      </c>
      <c r="D10" s="161">
        <v>11.51</v>
      </c>
      <c r="E10" s="161">
        <v>11.68</v>
      </c>
      <c r="F10" s="161">
        <v>37.79</v>
      </c>
      <c r="G10" s="164">
        <v>306.77</v>
      </c>
    </row>
    <row r="11" spans="1:7" ht="15" hidden="1">
      <c r="A11" s="163"/>
      <c r="B11" s="160"/>
      <c r="C11" s="160"/>
      <c r="D11" s="160"/>
      <c r="E11" s="160"/>
      <c r="F11" s="160"/>
      <c r="G11" s="165"/>
    </row>
    <row r="12" spans="1:7" ht="15">
      <c r="A12" s="9" t="s">
        <v>68</v>
      </c>
      <c r="B12" s="4" t="s">
        <v>69</v>
      </c>
      <c r="C12" s="4">
        <v>150</v>
      </c>
      <c r="D12" s="5">
        <v>0</v>
      </c>
      <c r="E12" s="5">
        <v>0</v>
      </c>
      <c r="F12" s="5">
        <v>0</v>
      </c>
      <c r="G12" s="89">
        <v>0</v>
      </c>
    </row>
    <row r="13" spans="1:7" ht="15">
      <c r="A13" s="9" t="s">
        <v>39</v>
      </c>
      <c r="B13" s="4">
        <v>113</v>
      </c>
      <c r="C13" s="4">
        <v>100</v>
      </c>
      <c r="D13" s="5" t="s">
        <v>21</v>
      </c>
      <c r="E13" s="5" t="s">
        <v>21</v>
      </c>
      <c r="F13" s="5" t="s">
        <v>22</v>
      </c>
      <c r="G13" s="89">
        <v>57</v>
      </c>
    </row>
    <row r="14" spans="1:7" ht="15">
      <c r="A14" s="117" t="s">
        <v>4</v>
      </c>
      <c r="B14" s="117"/>
      <c r="C14" s="117"/>
      <c r="D14" s="6">
        <f>+D10+D12+D13</f>
        <v>11.91</v>
      </c>
      <c r="E14" s="6">
        <f>+E10+E12+E13</f>
        <v>12.08</v>
      </c>
      <c r="F14" s="6">
        <f>+F10+F12+F13</f>
        <v>50.79</v>
      </c>
      <c r="G14" s="88">
        <f>+G10+G12+G13</f>
        <v>363.77</v>
      </c>
    </row>
    <row r="15" spans="1:7" ht="17.1" customHeight="1">
      <c r="A15" s="22"/>
      <c r="B15" s="12"/>
      <c r="C15" s="12"/>
      <c r="D15" s="12"/>
      <c r="E15" s="12"/>
      <c r="F15" s="12"/>
      <c r="G15" s="13"/>
    </row>
    <row r="16" spans="1:7" ht="15" customHeight="1">
      <c r="A16" s="119" t="s">
        <v>58</v>
      </c>
      <c r="B16" s="119"/>
      <c r="C16" s="119"/>
      <c r="D16" s="119"/>
      <c r="E16" s="119"/>
      <c r="F16" s="119"/>
      <c r="G16" s="119"/>
    </row>
    <row r="17" spans="1:7" ht="15">
      <c r="A17" s="120" t="s">
        <v>34</v>
      </c>
      <c r="B17" s="120" t="s">
        <v>35</v>
      </c>
      <c r="C17" s="120" t="s">
        <v>36</v>
      </c>
      <c r="D17" s="120" t="s">
        <v>1</v>
      </c>
      <c r="E17" s="120"/>
      <c r="F17" s="120"/>
      <c r="G17" s="120" t="s">
        <v>37</v>
      </c>
    </row>
    <row r="18" spans="1:7" ht="31.5">
      <c r="A18" s="121"/>
      <c r="B18" s="121"/>
      <c r="C18" s="121"/>
      <c r="D18" s="3" t="s">
        <v>42</v>
      </c>
      <c r="E18" s="3" t="s">
        <v>13</v>
      </c>
      <c r="F18" s="3" t="s">
        <v>41</v>
      </c>
      <c r="G18" s="121"/>
    </row>
    <row r="19" spans="1:7" ht="15">
      <c r="A19" s="121"/>
      <c r="B19" s="121"/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</row>
    <row r="20" spans="1:7" ht="31.5">
      <c r="A20" s="9" t="s">
        <v>243</v>
      </c>
      <c r="B20" s="4" t="s">
        <v>143</v>
      </c>
      <c r="C20" s="4">
        <v>100</v>
      </c>
      <c r="D20" s="98">
        <v>1.46</v>
      </c>
      <c r="E20" s="98">
        <v>3.85</v>
      </c>
      <c r="F20" s="98">
        <v>6.81</v>
      </c>
      <c r="G20" s="98">
        <v>65.11</v>
      </c>
    </row>
    <row r="21" spans="1:7" ht="31.5">
      <c r="A21" s="9" t="s">
        <v>273</v>
      </c>
      <c r="B21" s="4" t="s">
        <v>274</v>
      </c>
      <c r="C21" s="4">
        <v>100</v>
      </c>
      <c r="D21" s="89">
        <v>17.5</v>
      </c>
      <c r="E21" s="89">
        <v>3</v>
      </c>
      <c r="F21" s="89">
        <v>18.1</v>
      </c>
      <c r="G21" s="89">
        <v>169.5</v>
      </c>
    </row>
    <row r="22" spans="1:7" ht="15">
      <c r="A22" s="9" t="s">
        <v>144</v>
      </c>
      <c r="B22" s="4" t="s">
        <v>145</v>
      </c>
      <c r="C22" s="4">
        <v>80</v>
      </c>
      <c r="D22" s="89">
        <v>4.3</v>
      </c>
      <c r="E22" s="89">
        <v>5.3</v>
      </c>
      <c r="F22" s="89">
        <v>16.5</v>
      </c>
      <c r="G22" s="89">
        <v>131.2</v>
      </c>
    </row>
    <row r="23" spans="1:7" ht="31.5">
      <c r="A23" s="9" t="s">
        <v>275</v>
      </c>
      <c r="B23" s="4" t="s">
        <v>186</v>
      </c>
      <c r="C23" s="4">
        <v>100</v>
      </c>
      <c r="D23" s="89">
        <v>1.36</v>
      </c>
      <c r="E23" s="89">
        <v>9.76</v>
      </c>
      <c r="F23" s="89">
        <v>4.62</v>
      </c>
      <c r="G23" s="89">
        <v>106.49</v>
      </c>
    </row>
    <row r="24" spans="1:7" ht="15">
      <c r="A24" s="9" t="s">
        <v>6</v>
      </c>
      <c r="B24" s="5"/>
      <c r="C24" s="4">
        <v>150</v>
      </c>
      <c r="D24" s="89">
        <v>0</v>
      </c>
      <c r="E24" s="89">
        <v>0</v>
      </c>
      <c r="F24" s="89">
        <v>0</v>
      </c>
      <c r="G24" s="89">
        <v>0</v>
      </c>
    </row>
    <row r="25" spans="1:7" ht="15">
      <c r="A25" s="117" t="s">
        <v>4</v>
      </c>
      <c r="B25" s="117"/>
      <c r="C25" s="117"/>
      <c r="D25" s="88">
        <f>+D23+D22+D21+D20</f>
        <v>24.62</v>
      </c>
      <c r="E25" s="88">
        <f>+E23+E22+E21+E20</f>
        <v>21.91</v>
      </c>
      <c r="F25" s="88">
        <f>+F23+F22+F21+F20</f>
        <v>46.03</v>
      </c>
      <c r="G25" s="88">
        <f>+G23+G22+G21+G20</f>
        <v>472.3</v>
      </c>
    </row>
    <row r="26" spans="1:7" ht="15.2" customHeight="1">
      <c r="A26" s="22"/>
      <c r="B26" s="12"/>
      <c r="C26" s="12"/>
      <c r="D26" s="12"/>
      <c r="E26" s="12"/>
      <c r="F26" s="12"/>
      <c r="G26" s="13"/>
    </row>
    <row r="27" spans="1:7" ht="17.25" customHeight="1">
      <c r="A27" s="119" t="s">
        <v>59</v>
      </c>
      <c r="B27" s="119"/>
      <c r="C27" s="119"/>
      <c r="D27" s="119"/>
      <c r="E27" s="119"/>
      <c r="F27" s="119"/>
      <c r="G27" s="119"/>
    </row>
    <row r="28" spans="1:7" ht="22.7" customHeight="1">
      <c r="A28" s="120" t="s">
        <v>34</v>
      </c>
      <c r="B28" s="120" t="s">
        <v>35</v>
      </c>
      <c r="C28" s="120" t="s">
        <v>36</v>
      </c>
      <c r="D28" s="120" t="s">
        <v>1</v>
      </c>
      <c r="E28" s="120"/>
      <c r="F28" s="120"/>
      <c r="G28" s="120" t="s">
        <v>37</v>
      </c>
    </row>
    <row r="29" spans="1:7" ht="32.25" customHeight="1">
      <c r="A29" s="121"/>
      <c r="B29" s="121"/>
      <c r="C29" s="121"/>
      <c r="D29" s="3" t="s">
        <v>42</v>
      </c>
      <c r="E29" s="3" t="s">
        <v>13</v>
      </c>
      <c r="F29" s="3" t="s">
        <v>41</v>
      </c>
      <c r="G29" s="121"/>
    </row>
    <row r="30" spans="1:7" ht="15.2" customHeight="1">
      <c r="A30" s="121"/>
      <c r="B30" s="121"/>
      <c r="C30" s="3" t="s">
        <v>2</v>
      </c>
      <c r="D30" s="3" t="s">
        <v>2</v>
      </c>
      <c r="E30" s="3" t="s">
        <v>2</v>
      </c>
      <c r="F30" s="3" t="s">
        <v>2</v>
      </c>
      <c r="G30" s="3" t="s">
        <v>2</v>
      </c>
    </row>
    <row r="31" spans="1:7" ht="47.25">
      <c r="A31" s="9" t="s">
        <v>146</v>
      </c>
      <c r="B31" s="4" t="s">
        <v>217</v>
      </c>
      <c r="C31" s="4" t="s">
        <v>147</v>
      </c>
      <c r="D31" s="89">
        <v>7.4</v>
      </c>
      <c r="E31" s="89">
        <v>6.12</v>
      </c>
      <c r="F31" s="89">
        <v>14.07</v>
      </c>
      <c r="G31" s="89">
        <v>141.08</v>
      </c>
    </row>
    <row r="32" spans="1:7" ht="15">
      <c r="A32" s="9" t="s">
        <v>8</v>
      </c>
      <c r="B32" s="16" t="s">
        <v>209</v>
      </c>
      <c r="C32" s="16">
        <v>30</v>
      </c>
      <c r="D32" s="92">
        <v>1</v>
      </c>
      <c r="E32" s="92">
        <v>3</v>
      </c>
      <c r="F32" s="92">
        <v>1.3</v>
      </c>
      <c r="G32" s="89">
        <v>36.1</v>
      </c>
    </row>
    <row r="33" spans="1:7" ht="31.5">
      <c r="A33" s="9" t="s">
        <v>261</v>
      </c>
      <c r="B33" s="16" t="s">
        <v>218</v>
      </c>
      <c r="C33" s="16">
        <v>100</v>
      </c>
      <c r="D33" s="101">
        <v>1.12</v>
      </c>
      <c r="E33" s="101">
        <v>0.23</v>
      </c>
      <c r="F33" s="101">
        <v>6.69</v>
      </c>
      <c r="G33" s="98">
        <v>33.31</v>
      </c>
    </row>
    <row r="34" spans="1:7" ht="15">
      <c r="A34" s="9" t="s">
        <v>39</v>
      </c>
      <c r="B34" s="16">
        <v>113</v>
      </c>
      <c r="C34" s="4">
        <v>100</v>
      </c>
      <c r="D34" s="89">
        <v>0.4</v>
      </c>
      <c r="E34" s="89">
        <v>0.3</v>
      </c>
      <c r="F34" s="89">
        <v>13.4</v>
      </c>
      <c r="G34" s="89">
        <v>57.9</v>
      </c>
    </row>
    <row r="35" spans="1:7" ht="16.15" customHeight="1">
      <c r="A35" s="117" t="s">
        <v>4</v>
      </c>
      <c r="B35" s="117"/>
      <c r="C35" s="117"/>
      <c r="D35" s="88">
        <f>+D34+D32+D31+D33</f>
        <v>9.920000000000002</v>
      </c>
      <c r="E35" s="88">
        <f>+E34+E32+E31+E33</f>
        <v>9.65</v>
      </c>
      <c r="F35" s="88">
        <f>+F34+F32+F31+F33</f>
        <v>35.46</v>
      </c>
      <c r="G35" s="88">
        <f>+G34+G32+G31+G33</f>
        <v>268.39</v>
      </c>
    </row>
    <row r="36" spans="1:7" ht="16.35" customHeight="1">
      <c r="A36" s="133" t="s">
        <v>10</v>
      </c>
      <c r="B36" s="133"/>
      <c r="C36" s="133"/>
      <c r="D36" s="88">
        <f>+D35+D25+D14</f>
        <v>46.45</v>
      </c>
      <c r="E36" s="88">
        <f>+E35+E25+E14</f>
        <v>43.64</v>
      </c>
      <c r="F36" s="88">
        <f>+F35+F25+F14</f>
        <v>132.28</v>
      </c>
      <c r="G36" s="88">
        <f>+G35+G25+G14</f>
        <v>1104.46</v>
      </c>
    </row>
    <row r="37" spans="1:7" ht="13.7" customHeight="1">
      <c r="A37" s="2"/>
      <c r="B37" s="2"/>
      <c r="C37" s="2"/>
      <c r="D37" s="87"/>
      <c r="E37" s="2"/>
      <c r="F37" s="2"/>
      <c r="G37" s="2"/>
    </row>
    <row r="38" ht="15">
      <c r="C38" s="7">
        <v>10</v>
      </c>
    </row>
    <row r="44" spans="1:7" ht="15">
      <c r="A44" s="118"/>
      <c r="B44" s="118"/>
      <c r="C44" s="118"/>
      <c r="D44" s="118"/>
      <c r="E44" s="118"/>
      <c r="F44" s="118"/>
      <c r="G44" s="118"/>
    </row>
  </sheetData>
  <mergeCells count="31">
    <mergeCell ref="C10:C11"/>
    <mergeCell ref="D10:D11"/>
    <mergeCell ref="E10:E11"/>
    <mergeCell ref="F10:F11"/>
    <mergeCell ref="G10:G11"/>
    <mergeCell ref="D17:F17"/>
    <mergeCell ref="G17:G18"/>
    <mergeCell ref="A4:G4"/>
    <mergeCell ref="A6:G6"/>
    <mergeCell ref="A7:A9"/>
    <mergeCell ref="B7:B9"/>
    <mergeCell ref="C7:C8"/>
    <mergeCell ref="D7:F7"/>
    <mergeCell ref="G7:G8"/>
    <mergeCell ref="B10:B11"/>
    <mergeCell ref="A14:C14"/>
    <mergeCell ref="A16:G16"/>
    <mergeCell ref="A17:A19"/>
    <mergeCell ref="B17:B19"/>
    <mergeCell ref="C17:C18"/>
    <mergeCell ref="A10:A11"/>
    <mergeCell ref="A35:C35"/>
    <mergeCell ref="A36:C36"/>
    <mergeCell ref="A44:G44"/>
    <mergeCell ref="A25:C25"/>
    <mergeCell ref="A27:G27"/>
    <mergeCell ref="A28:A30"/>
    <mergeCell ref="B28:B30"/>
    <mergeCell ref="C28:C29"/>
    <mergeCell ref="D28:F28"/>
    <mergeCell ref="G28:G29"/>
  </mergeCells>
  <printOptions/>
  <pageMargins left="0.5905511811023623" right="0.1968503937007874" top="0" bottom="0.5905511811023623" header="0.11811023622047245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G42"/>
  <sheetViews>
    <sheetView workbookViewId="0" topLeftCell="A7">
      <selection activeCell="G9" sqref="G9"/>
    </sheetView>
  </sheetViews>
  <sheetFormatPr defaultColWidth="9.140625" defaultRowHeight="15"/>
  <cols>
    <col min="1" max="1" width="39.00390625" style="21" customWidth="1"/>
    <col min="2" max="2" width="5.8515625" style="15" customWidth="1"/>
    <col min="3" max="3" width="8.8515625" style="15" customWidth="1"/>
    <col min="4" max="4" width="11.140625" style="15" customWidth="1"/>
    <col min="5" max="7" width="10.140625" style="15" customWidth="1"/>
    <col min="8" max="16384" width="9.140625" style="10" customWidth="1"/>
  </cols>
  <sheetData>
    <row r="4" spans="1:7" ht="15">
      <c r="A4" s="122" t="s">
        <v>43</v>
      </c>
      <c r="B4" s="122"/>
      <c r="C4" s="122"/>
      <c r="D4" s="122"/>
      <c r="E4" s="122"/>
      <c r="F4" s="122"/>
      <c r="G4" s="122"/>
    </row>
    <row r="6" spans="1:7" ht="14.25" customHeight="1">
      <c r="A6" s="176" t="s">
        <v>57</v>
      </c>
      <c r="B6" s="176"/>
      <c r="C6" s="176"/>
      <c r="D6" s="176"/>
      <c r="E6" s="176"/>
      <c r="F6" s="176"/>
      <c r="G6" s="176"/>
    </row>
    <row r="7" spans="1:7" ht="15">
      <c r="A7" s="177" t="s">
        <v>34</v>
      </c>
      <c r="B7" s="161" t="s">
        <v>45</v>
      </c>
      <c r="C7" s="177" t="s">
        <v>36</v>
      </c>
      <c r="D7" s="180" t="s">
        <v>1</v>
      </c>
      <c r="E7" s="181"/>
      <c r="F7" s="182"/>
      <c r="G7" s="177" t="s">
        <v>37</v>
      </c>
    </row>
    <row r="8" spans="1:7" ht="31.5">
      <c r="A8" s="178"/>
      <c r="B8" s="159"/>
      <c r="C8" s="179"/>
      <c r="D8" s="40" t="s">
        <v>42</v>
      </c>
      <c r="E8" s="40" t="s">
        <v>13</v>
      </c>
      <c r="F8" s="40" t="s">
        <v>41</v>
      </c>
      <c r="G8" s="179"/>
    </row>
    <row r="9" spans="1:7" ht="15">
      <c r="A9" s="179"/>
      <c r="B9" s="160"/>
      <c r="C9" s="40" t="s">
        <v>254</v>
      </c>
      <c r="D9" s="40" t="s">
        <v>254</v>
      </c>
      <c r="E9" s="40" t="s">
        <v>254</v>
      </c>
      <c r="F9" s="40" t="s">
        <v>254</v>
      </c>
      <c r="G9" s="40" t="s">
        <v>254</v>
      </c>
    </row>
    <row r="10" spans="1:7" ht="15">
      <c r="A10" s="39" t="s">
        <v>244</v>
      </c>
      <c r="B10" s="42" t="s">
        <v>245</v>
      </c>
      <c r="C10" s="41">
        <v>200</v>
      </c>
      <c r="D10" s="94">
        <v>11.9</v>
      </c>
      <c r="E10" s="105">
        <v>5.76</v>
      </c>
      <c r="F10" s="105">
        <v>45.68</v>
      </c>
      <c r="G10" s="105">
        <v>282.05</v>
      </c>
    </row>
    <row r="11" spans="1:7" ht="15">
      <c r="A11" s="47" t="s">
        <v>246</v>
      </c>
      <c r="B11" s="48">
        <v>11</v>
      </c>
      <c r="C11" s="56">
        <v>30</v>
      </c>
      <c r="D11" s="110">
        <v>2.55</v>
      </c>
      <c r="E11" s="110">
        <v>1.11</v>
      </c>
      <c r="F11" s="110">
        <v>23.4</v>
      </c>
      <c r="G11" s="110">
        <v>115.8</v>
      </c>
    </row>
    <row r="12" spans="1:7" ht="15">
      <c r="A12" s="14" t="s">
        <v>39</v>
      </c>
      <c r="B12" s="50">
        <v>113</v>
      </c>
      <c r="C12" s="50">
        <v>100</v>
      </c>
      <c r="D12" s="95">
        <v>0.8</v>
      </c>
      <c r="E12" s="95">
        <v>0.2</v>
      </c>
      <c r="F12" s="95">
        <v>6</v>
      </c>
      <c r="G12" s="95">
        <v>29</v>
      </c>
    </row>
    <row r="13" spans="1:7" ht="15">
      <c r="A13" s="173" t="s">
        <v>4</v>
      </c>
      <c r="B13" s="173"/>
      <c r="C13" s="173"/>
      <c r="D13" s="51">
        <f>SUM(D10:D12)</f>
        <v>15.25</v>
      </c>
      <c r="E13" s="51">
        <f>SUM(E10:E12)</f>
        <v>7.07</v>
      </c>
      <c r="F13" s="51">
        <f>SUM(F10:F12)</f>
        <v>75.08</v>
      </c>
      <c r="G13" s="51">
        <f>SUM(G10:G12)</f>
        <v>426.85</v>
      </c>
    </row>
    <row r="14" spans="1:7" ht="14.25" customHeight="1">
      <c r="A14" s="44"/>
      <c r="B14" s="44"/>
      <c r="C14" s="44"/>
      <c r="D14" s="45"/>
      <c r="E14" s="45"/>
      <c r="F14" s="45"/>
      <c r="G14" s="46"/>
    </row>
    <row r="15" spans="1:7" ht="14.25" customHeight="1">
      <c r="A15" s="174" t="s">
        <v>58</v>
      </c>
      <c r="B15" s="174"/>
      <c r="C15" s="174"/>
      <c r="D15" s="174"/>
      <c r="E15" s="174"/>
      <c r="F15" s="174"/>
      <c r="G15" s="174"/>
    </row>
    <row r="16" spans="1:7" ht="15" customHeight="1">
      <c r="A16" s="175" t="s">
        <v>34</v>
      </c>
      <c r="B16" s="129" t="s">
        <v>45</v>
      </c>
      <c r="C16" s="175" t="s">
        <v>36</v>
      </c>
      <c r="D16" s="175" t="s">
        <v>1</v>
      </c>
      <c r="E16" s="175"/>
      <c r="F16" s="175"/>
      <c r="G16" s="175" t="s">
        <v>37</v>
      </c>
    </row>
    <row r="17" spans="1:7" ht="30.75" customHeight="1">
      <c r="A17" s="175"/>
      <c r="B17" s="129"/>
      <c r="C17" s="175"/>
      <c r="D17" s="55" t="s">
        <v>42</v>
      </c>
      <c r="E17" s="55" t="s">
        <v>13</v>
      </c>
      <c r="F17" s="55" t="s">
        <v>41</v>
      </c>
      <c r="G17" s="175"/>
    </row>
    <row r="18" spans="1:7" ht="14.25" customHeight="1">
      <c r="A18" s="175"/>
      <c r="B18" s="129"/>
      <c r="C18" s="55" t="s">
        <v>2</v>
      </c>
      <c r="D18" s="55" t="s">
        <v>2</v>
      </c>
      <c r="E18" s="55" t="s">
        <v>2</v>
      </c>
      <c r="F18" s="55" t="s">
        <v>2</v>
      </c>
      <c r="G18" s="55" t="s">
        <v>2</v>
      </c>
    </row>
    <row r="19" spans="1:7" ht="31.5">
      <c r="A19" s="52" t="s">
        <v>234</v>
      </c>
      <c r="B19" s="53" t="s">
        <v>95</v>
      </c>
      <c r="C19" s="53">
        <v>100</v>
      </c>
      <c r="D19" s="106">
        <v>1.12</v>
      </c>
      <c r="E19" s="106">
        <v>2.14</v>
      </c>
      <c r="F19" s="106">
        <v>7.68</v>
      </c>
      <c r="G19" s="54">
        <v>52.3</v>
      </c>
    </row>
    <row r="20" spans="1:7" ht="15">
      <c r="A20" s="9" t="s">
        <v>5</v>
      </c>
      <c r="B20" s="4">
        <v>6</v>
      </c>
      <c r="C20" s="4">
        <v>20</v>
      </c>
      <c r="D20" s="89">
        <v>1.4</v>
      </c>
      <c r="E20" s="89">
        <v>0.3</v>
      </c>
      <c r="F20" s="89">
        <v>10.5</v>
      </c>
      <c r="G20" s="89">
        <v>50.28</v>
      </c>
    </row>
    <row r="21" spans="1:7" ht="15">
      <c r="A21" s="39" t="s">
        <v>228</v>
      </c>
      <c r="B21" s="42" t="s">
        <v>229</v>
      </c>
      <c r="C21" s="41">
        <v>100</v>
      </c>
      <c r="D21" s="105">
        <v>16.79</v>
      </c>
      <c r="E21" s="105">
        <v>11.56</v>
      </c>
      <c r="F21" s="105">
        <v>3.42</v>
      </c>
      <c r="G21" s="105">
        <v>182.58</v>
      </c>
    </row>
    <row r="22" spans="1:7" ht="31.5">
      <c r="A22" s="82" t="s">
        <v>148</v>
      </c>
      <c r="B22" s="42" t="s">
        <v>149</v>
      </c>
      <c r="C22" s="42">
        <v>70</v>
      </c>
      <c r="D22" s="94">
        <v>3.5</v>
      </c>
      <c r="E22" s="94">
        <v>3.6</v>
      </c>
      <c r="F22" s="94">
        <v>19.2</v>
      </c>
      <c r="G22" s="94">
        <v>123.4</v>
      </c>
    </row>
    <row r="23" spans="1:7" ht="31.5">
      <c r="A23" s="47" t="s">
        <v>60</v>
      </c>
      <c r="B23" s="48">
        <v>9</v>
      </c>
      <c r="C23" s="56" t="s">
        <v>61</v>
      </c>
      <c r="D23" s="49">
        <v>0.67</v>
      </c>
      <c r="E23" s="49">
        <v>0.46</v>
      </c>
      <c r="F23" s="49">
        <v>5.02</v>
      </c>
      <c r="G23" s="49">
        <v>22.75</v>
      </c>
    </row>
    <row r="24" spans="1:7" ht="15">
      <c r="A24" s="57" t="s">
        <v>6</v>
      </c>
      <c r="B24" s="18"/>
      <c r="C24" s="50">
        <v>150</v>
      </c>
      <c r="D24" s="95">
        <v>0</v>
      </c>
      <c r="E24" s="95">
        <v>0</v>
      </c>
      <c r="F24" s="95">
        <v>0</v>
      </c>
      <c r="G24" s="95">
        <v>0</v>
      </c>
    </row>
    <row r="25" spans="1:7" ht="15">
      <c r="A25" s="173" t="s">
        <v>4</v>
      </c>
      <c r="B25" s="173"/>
      <c r="C25" s="173"/>
      <c r="D25" s="51">
        <f>+D23+D22+D21+D20+D19</f>
        <v>23.48</v>
      </c>
      <c r="E25" s="51">
        <f>+E23+E22+E21+E20+E19</f>
        <v>18.060000000000002</v>
      </c>
      <c r="F25" s="51">
        <f>+F23+F22+F21+F20+F19</f>
        <v>45.82</v>
      </c>
      <c r="G25" s="51">
        <f>+G23+G22+G21+G20+G19</f>
        <v>431.31</v>
      </c>
    </row>
    <row r="26" spans="1:7" ht="14.25" customHeight="1">
      <c r="A26" s="44"/>
      <c r="B26" s="44"/>
      <c r="C26" s="44"/>
      <c r="D26" s="45"/>
      <c r="E26" s="45"/>
      <c r="F26" s="45"/>
      <c r="G26" s="46"/>
    </row>
    <row r="27" spans="1:7" ht="14.25" customHeight="1">
      <c r="A27" s="174" t="s">
        <v>59</v>
      </c>
      <c r="B27" s="174"/>
      <c r="C27" s="174"/>
      <c r="D27" s="174"/>
      <c r="E27" s="174"/>
      <c r="F27" s="174"/>
      <c r="G27" s="174"/>
    </row>
    <row r="28" spans="1:7" ht="15">
      <c r="A28" s="175" t="s">
        <v>34</v>
      </c>
      <c r="B28" s="129" t="s">
        <v>45</v>
      </c>
      <c r="C28" s="175" t="s">
        <v>36</v>
      </c>
      <c r="D28" s="175" t="s">
        <v>1</v>
      </c>
      <c r="E28" s="175"/>
      <c r="F28" s="175"/>
      <c r="G28" s="175" t="s">
        <v>37</v>
      </c>
    </row>
    <row r="29" spans="1:7" ht="31.5">
      <c r="A29" s="175"/>
      <c r="B29" s="129"/>
      <c r="C29" s="175"/>
      <c r="D29" s="55" t="s">
        <v>42</v>
      </c>
      <c r="E29" s="55" t="s">
        <v>13</v>
      </c>
      <c r="F29" s="55" t="s">
        <v>41</v>
      </c>
      <c r="G29" s="175"/>
    </row>
    <row r="30" spans="1:7" ht="15">
      <c r="A30" s="175"/>
      <c r="B30" s="129"/>
      <c r="C30" s="55" t="s">
        <v>2</v>
      </c>
      <c r="D30" s="55" t="s">
        <v>2</v>
      </c>
      <c r="E30" s="55" t="s">
        <v>2</v>
      </c>
      <c r="F30" s="55" t="s">
        <v>2</v>
      </c>
      <c r="G30" s="55" t="s">
        <v>2</v>
      </c>
    </row>
    <row r="31" spans="1:7" ht="15">
      <c r="A31" s="58" t="s">
        <v>179</v>
      </c>
      <c r="B31" s="53" t="s">
        <v>219</v>
      </c>
      <c r="C31" s="53">
        <v>100</v>
      </c>
      <c r="D31" s="106">
        <v>8.28</v>
      </c>
      <c r="E31" s="106">
        <v>10.14</v>
      </c>
      <c r="F31" s="106">
        <v>36.55</v>
      </c>
      <c r="G31" s="106">
        <v>262.88</v>
      </c>
    </row>
    <row r="32" spans="1:7" ht="15">
      <c r="A32" s="39" t="s">
        <v>241</v>
      </c>
      <c r="B32" s="42" t="s">
        <v>242</v>
      </c>
      <c r="C32" s="42">
        <v>20</v>
      </c>
      <c r="D32" s="94">
        <v>0.1</v>
      </c>
      <c r="E32" s="94">
        <v>0</v>
      </c>
      <c r="F32" s="94">
        <v>14.2</v>
      </c>
      <c r="G32" s="94">
        <v>54.2</v>
      </c>
    </row>
    <row r="33" spans="1:7" ht="15">
      <c r="A33" s="39" t="s">
        <v>39</v>
      </c>
      <c r="B33" s="42"/>
      <c r="C33" s="42">
        <v>100</v>
      </c>
      <c r="D33" s="94">
        <v>0.8</v>
      </c>
      <c r="E33" s="94">
        <v>0.2</v>
      </c>
      <c r="F33" s="94">
        <v>6</v>
      </c>
      <c r="G33" s="94">
        <v>29</v>
      </c>
    </row>
    <row r="34" spans="1:7" ht="15">
      <c r="A34" s="166" t="s">
        <v>4</v>
      </c>
      <c r="B34" s="167"/>
      <c r="C34" s="168"/>
      <c r="D34" s="43">
        <v>15.8</v>
      </c>
      <c r="E34" s="43">
        <v>15.6</v>
      </c>
      <c r="F34" s="43">
        <v>45.8</v>
      </c>
      <c r="G34" s="43">
        <f>+G33+G32+G31</f>
        <v>346.08</v>
      </c>
    </row>
    <row r="35" spans="1:7" ht="15">
      <c r="A35" s="169" t="s">
        <v>10</v>
      </c>
      <c r="B35" s="170"/>
      <c r="C35" s="171"/>
      <c r="D35" s="43">
        <f>+D34+D25+D13</f>
        <v>54.53</v>
      </c>
      <c r="E35" s="43">
        <f>+E34+E25+E13</f>
        <v>40.730000000000004</v>
      </c>
      <c r="F35" s="43">
        <f>+F34+F25+F13</f>
        <v>166.7</v>
      </c>
      <c r="G35" s="43">
        <f>+G34+G25+G13</f>
        <v>1204.24</v>
      </c>
    </row>
    <row r="37" ht="15">
      <c r="C37" s="15">
        <v>11</v>
      </c>
    </row>
    <row r="42" spans="1:7" ht="15">
      <c r="A42" s="172"/>
      <c r="B42" s="172"/>
      <c r="C42" s="172"/>
      <c r="D42" s="172"/>
      <c r="E42" s="172"/>
      <c r="F42" s="172"/>
      <c r="G42" s="172"/>
    </row>
  </sheetData>
  <mergeCells count="24">
    <mergeCell ref="D16:F16"/>
    <mergeCell ref="G16:G17"/>
    <mergeCell ref="A6:G6"/>
    <mergeCell ref="A7:A9"/>
    <mergeCell ref="B7:B9"/>
    <mergeCell ref="C7:C8"/>
    <mergeCell ref="D7:F7"/>
    <mergeCell ref="G7:G8"/>
    <mergeCell ref="A34:C34"/>
    <mergeCell ref="A35:C35"/>
    <mergeCell ref="A4:G4"/>
    <mergeCell ref="A42:G42"/>
    <mergeCell ref="A25:C25"/>
    <mergeCell ref="A27:G27"/>
    <mergeCell ref="A28:A30"/>
    <mergeCell ref="B28:B30"/>
    <mergeCell ref="C28:C29"/>
    <mergeCell ref="D28:F28"/>
    <mergeCell ref="G28:G29"/>
    <mergeCell ref="A13:C13"/>
    <mergeCell ref="A15:G15"/>
    <mergeCell ref="A16:A18"/>
    <mergeCell ref="B16:B18"/>
    <mergeCell ref="C16:C17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G43"/>
  <sheetViews>
    <sheetView workbookViewId="0" topLeftCell="A1">
      <selection activeCell="A10" sqref="A10"/>
    </sheetView>
  </sheetViews>
  <sheetFormatPr defaultColWidth="9.140625" defaultRowHeight="15"/>
  <cols>
    <col min="1" max="1" width="39.00390625" style="21" customWidth="1"/>
    <col min="2" max="2" width="5.8515625" style="15" customWidth="1"/>
    <col min="3" max="3" width="8.8515625" style="15" customWidth="1"/>
    <col min="4" max="4" width="11.140625" style="15" customWidth="1"/>
    <col min="5" max="7" width="10.140625" style="15" customWidth="1"/>
    <col min="8" max="16384" width="9.140625" style="38" customWidth="1"/>
  </cols>
  <sheetData>
    <row r="4" spans="1:7" ht="15">
      <c r="A4" s="131" t="s">
        <v>48</v>
      </c>
      <c r="B4" s="131"/>
      <c r="C4" s="131"/>
      <c r="D4" s="131"/>
      <c r="E4" s="131"/>
      <c r="F4" s="131"/>
      <c r="G4" s="131"/>
    </row>
    <row r="6" spans="1:7" ht="14.25" customHeight="1">
      <c r="A6" s="176" t="s">
        <v>57</v>
      </c>
      <c r="B6" s="176"/>
      <c r="C6" s="176"/>
      <c r="D6" s="176"/>
      <c r="E6" s="176"/>
      <c r="F6" s="176"/>
      <c r="G6" s="176"/>
    </row>
    <row r="7" spans="1:7" ht="15">
      <c r="A7" s="177" t="s">
        <v>34</v>
      </c>
      <c r="B7" s="161" t="s">
        <v>45</v>
      </c>
      <c r="C7" s="177" t="s">
        <v>36</v>
      </c>
      <c r="D7" s="180" t="s">
        <v>1</v>
      </c>
      <c r="E7" s="181"/>
      <c r="F7" s="182"/>
      <c r="G7" s="177" t="s">
        <v>37</v>
      </c>
    </row>
    <row r="8" spans="1:7" ht="31.5">
      <c r="A8" s="178"/>
      <c r="B8" s="159"/>
      <c r="C8" s="179"/>
      <c r="D8" s="40" t="s">
        <v>42</v>
      </c>
      <c r="E8" s="40" t="s">
        <v>13</v>
      </c>
      <c r="F8" s="40" t="s">
        <v>41</v>
      </c>
      <c r="G8" s="179"/>
    </row>
    <row r="9" spans="1:7" ht="15">
      <c r="A9" s="179"/>
      <c r="B9" s="160"/>
      <c r="C9" s="40" t="s">
        <v>254</v>
      </c>
      <c r="D9" s="40" t="s">
        <v>254</v>
      </c>
      <c r="E9" s="40" t="s">
        <v>254</v>
      </c>
      <c r="F9" s="40" t="s">
        <v>254</v>
      </c>
      <c r="G9" s="40" t="s">
        <v>254</v>
      </c>
    </row>
    <row r="10" spans="1:7" ht="31.5">
      <c r="A10" s="111" t="s">
        <v>287</v>
      </c>
      <c r="B10" s="48" t="s">
        <v>150</v>
      </c>
      <c r="C10" s="56">
        <v>150</v>
      </c>
      <c r="D10" s="110">
        <v>5.88</v>
      </c>
      <c r="E10" s="110">
        <v>5.63</v>
      </c>
      <c r="F10" s="110">
        <v>25.16</v>
      </c>
      <c r="G10" s="110">
        <v>172.2</v>
      </c>
    </row>
    <row r="11" spans="1:7" ht="12.75" customHeight="1">
      <c r="A11" s="65" t="s">
        <v>205</v>
      </c>
      <c r="B11" s="50">
        <v>2</v>
      </c>
      <c r="C11" s="60" t="s">
        <v>206</v>
      </c>
      <c r="D11" s="107">
        <v>2.59</v>
      </c>
      <c r="E11" s="107">
        <v>2.53</v>
      </c>
      <c r="F11" s="107">
        <v>8.84</v>
      </c>
      <c r="G11" s="107">
        <v>68.24</v>
      </c>
    </row>
    <row r="12" spans="1:7" ht="15" customHeight="1">
      <c r="A12" s="112" t="s">
        <v>187</v>
      </c>
      <c r="B12" s="50" t="s">
        <v>276</v>
      </c>
      <c r="C12" s="60">
        <v>50</v>
      </c>
      <c r="D12" s="107">
        <v>0.5</v>
      </c>
      <c r="E12" s="107">
        <v>0.1</v>
      </c>
      <c r="F12" s="107">
        <v>4.35</v>
      </c>
      <c r="G12" s="107">
        <v>20.3</v>
      </c>
    </row>
    <row r="13" spans="1:7" ht="15">
      <c r="A13" s="59" t="s">
        <v>68</v>
      </c>
      <c r="B13" s="50" t="s">
        <v>69</v>
      </c>
      <c r="C13" s="50">
        <v>150</v>
      </c>
      <c r="D13" s="95">
        <v>0</v>
      </c>
      <c r="E13" s="95">
        <v>0</v>
      </c>
      <c r="F13" s="107">
        <v>0</v>
      </c>
      <c r="G13" s="107">
        <v>0</v>
      </c>
    </row>
    <row r="14" spans="1:7" ht="15">
      <c r="A14" s="59" t="s">
        <v>39</v>
      </c>
      <c r="B14" s="50">
        <v>113</v>
      </c>
      <c r="C14" s="50">
        <v>100</v>
      </c>
      <c r="D14" s="95">
        <v>0.4</v>
      </c>
      <c r="E14" s="95">
        <v>0.4</v>
      </c>
      <c r="F14" s="95">
        <v>13</v>
      </c>
      <c r="G14" s="107">
        <v>57.2</v>
      </c>
    </row>
    <row r="15" spans="1:7" ht="15">
      <c r="A15" s="173" t="s">
        <v>4</v>
      </c>
      <c r="B15" s="173"/>
      <c r="C15" s="173"/>
      <c r="D15" s="51">
        <f>SUM(D10:D14)</f>
        <v>9.37</v>
      </c>
      <c r="E15" s="51">
        <f>SUM(E10:E14)</f>
        <v>8.66</v>
      </c>
      <c r="F15" s="51">
        <f>SUM(F10:F14)</f>
        <v>51.35</v>
      </c>
      <c r="G15" s="51">
        <f>+SUM(G10:G14)</f>
        <v>317.94</v>
      </c>
    </row>
    <row r="16" spans="1:7" ht="14.25" customHeight="1">
      <c r="A16" s="44"/>
      <c r="B16" s="44"/>
      <c r="C16" s="44"/>
      <c r="D16" s="45"/>
      <c r="E16" s="45"/>
      <c r="F16" s="45"/>
      <c r="G16" s="46"/>
    </row>
    <row r="17" spans="1:7" ht="14.25" customHeight="1">
      <c r="A17" s="174" t="s">
        <v>58</v>
      </c>
      <c r="B17" s="174"/>
      <c r="C17" s="174"/>
      <c r="D17" s="174"/>
      <c r="E17" s="174"/>
      <c r="F17" s="174"/>
      <c r="G17" s="174"/>
    </row>
    <row r="18" spans="1:7" ht="15">
      <c r="A18" s="175" t="s">
        <v>34</v>
      </c>
      <c r="B18" s="129" t="s">
        <v>45</v>
      </c>
      <c r="C18" s="175" t="s">
        <v>36</v>
      </c>
      <c r="D18" s="175" t="s">
        <v>1</v>
      </c>
      <c r="E18" s="175"/>
      <c r="F18" s="175"/>
      <c r="G18" s="129" t="s">
        <v>46</v>
      </c>
    </row>
    <row r="19" spans="1:7" ht="31.5">
      <c r="A19" s="175"/>
      <c r="B19" s="129"/>
      <c r="C19" s="175"/>
      <c r="D19" s="55" t="s">
        <v>42</v>
      </c>
      <c r="E19" s="55" t="s">
        <v>13</v>
      </c>
      <c r="F19" s="55" t="s">
        <v>41</v>
      </c>
      <c r="G19" s="129"/>
    </row>
    <row r="20" spans="1:7" ht="15">
      <c r="A20" s="175"/>
      <c r="B20" s="129"/>
      <c r="C20" s="55" t="s">
        <v>2</v>
      </c>
      <c r="D20" s="55" t="s">
        <v>2</v>
      </c>
      <c r="E20" s="55" t="s">
        <v>2</v>
      </c>
      <c r="F20" s="55" t="s">
        <v>2</v>
      </c>
      <c r="G20" s="55" t="s">
        <v>2</v>
      </c>
    </row>
    <row r="21" spans="1:7" ht="31.5">
      <c r="A21" s="65" t="s">
        <v>151</v>
      </c>
      <c r="B21" s="50" t="s">
        <v>152</v>
      </c>
      <c r="C21" s="50">
        <v>100</v>
      </c>
      <c r="D21" s="95">
        <v>1</v>
      </c>
      <c r="E21" s="107">
        <v>2.1</v>
      </c>
      <c r="F21" s="107">
        <v>6.42</v>
      </c>
      <c r="G21" s="107">
        <v>45.78</v>
      </c>
    </row>
    <row r="22" spans="1:7" ht="15">
      <c r="A22" s="65" t="s">
        <v>5</v>
      </c>
      <c r="B22" s="50">
        <v>6</v>
      </c>
      <c r="C22" s="50">
        <v>20</v>
      </c>
      <c r="D22" s="95">
        <v>1.4</v>
      </c>
      <c r="E22" s="107">
        <v>0.3</v>
      </c>
      <c r="F22" s="107">
        <v>10.5</v>
      </c>
      <c r="G22" s="107">
        <v>50</v>
      </c>
    </row>
    <row r="23" spans="1:7" ht="15">
      <c r="A23" s="65" t="s">
        <v>153</v>
      </c>
      <c r="B23" s="50" t="s">
        <v>154</v>
      </c>
      <c r="C23" s="50">
        <v>85</v>
      </c>
      <c r="D23" s="95">
        <v>15.4</v>
      </c>
      <c r="E23" s="95">
        <v>11.1</v>
      </c>
      <c r="F23" s="95">
        <v>7.8</v>
      </c>
      <c r="G23" s="95">
        <v>192.5</v>
      </c>
    </row>
    <row r="24" spans="1:7" ht="15">
      <c r="A24" s="65" t="s">
        <v>73</v>
      </c>
      <c r="B24" s="50" t="s">
        <v>74</v>
      </c>
      <c r="C24" s="60">
        <v>70</v>
      </c>
      <c r="D24" s="95">
        <v>1.5</v>
      </c>
      <c r="E24" s="95">
        <v>2.3</v>
      </c>
      <c r="F24" s="95">
        <v>11.2</v>
      </c>
      <c r="G24" s="95">
        <v>71.7</v>
      </c>
    </row>
    <row r="25" spans="1:7" ht="31.5">
      <c r="A25" s="65" t="s">
        <v>120</v>
      </c>
      <c r="B25" s="50" t="s">
        <v>121</v>
      </c>
      <c r="C25" s="60">
        <v>110</v>
      </c>
      <c r="D25" s="95">
        <v>1.1</v>
      </c>
      <c r="E25" s="95">
        <v>3.6</v>
      </c>
      <c r="F25" s="95">
        <v>6.8</v>
      </c>
      <c r="G25" s="95">
        <v>63.9</v>
      </c>
    </row>
    <row r="26" spans="1:7" ht="15">
      <c r="A26" s="65" t="s">
        <v>6</v>
      </c>
      <c r="B26" s="18"/>
      <c r="C26" s="50">
        <v>150</v>
      </c>
      <c r="D26" s="95">
        <v>0</v>
      </c>
      <c r="E26" s="95">
        <v>0</v>
      </c>
      <c r="F26" s="95">
        <v>0</v>
      </c>
      <c r="G26" s="95">
        <v>0</v>
      </c>
    </row>
    <row r="27" spans="1:7" ht="15">
      <c r="A27" s="173" t="s">
        <v>4</v>
      </c>
      <c r="B27" s="173"/>
      <c r="C27" s="173"/>
      <c r="D27" s="51">
        <f>+D25+D24+D23+D21+D22</f>
        <v>20.4</v>
      </c>
      <c r="E27" s="51">
        <f>+E25+E24+E23+E21+E22</f>
        <v>19.400000000000002</v>
      </c>
      <c r="F27" s="51">
        <f>+F25+F24+F23+F21+F22</f>
        <v>42.72</v>
      </c>
      <c r="G27" s="51">
        <f>+G25+G24+G23+G21+G22</f>
        <v>423.88</v>
      </c>
    </row>
    <row r="28" spans="1:7" ht="14.25" customHeight="1">
      <c r="A28" s="44"/>
      <c r="B28" s="44"/>
      <c r="C28" s="44"/>
      <c r="D28" s="45"/>
      <c r="E28" s="45"/>
      <c r="F28" s="45"/>
      <c r="G28" s="46"/>
    </row>
    <row r="29" spans="1:7" ht="14.25" customHeight="1">
      <c r="A29" s="174" t="s">
        <v>59</v>
      </c>
      <c r="B29" s="174"/>
      <c r="C29" s="174"/>
      <c r="D29" s="174"/>
      <c r="E29" s="174"/>
      <c r="F29" s="174"/>
      <c r="G29" s="174"/>
    </row>
    <row r="30" spans="1:7" ht="15" customHeight="1">
      <c r="A30" s="175" t="s">
        <v>34</v>
      </c>
      <c r="B30" s="129" t="s">
        <v>45</v>
      </c>
      <c r="C30" s="175" t="s">
        <v>36</v>
      </c>
      <c r="D30" s="175" t="s">
        <v>1</v>
      </c>
      <c r="E30" s="175"/>
      <c r="F30" s="175"/>
      <c r="G30" s="175" t="s">
        <v>37</v>
      </c>
    </row>
    <row r="31" spans="1:7" ht="31.5" customHeight="1">
      <c r="A31" s="175"/>
      <c r="B31" s="129"/>
      <c r="C31" s="175"/>
      <c r="D31" s="55" t="s">
        <v>42</v>
      </c>
      <c r="E31" s="55" t="s">
        <v>13</v>
      </c>
      <c r="F31" s="55" t="s">
        <v>41</v>
      </c>
      <c r="G31" s="175"/>
    </row>
    <row r="32" spans="1:7" ht="14.25" customHeight="1">
      <c r="A32" s="175"/>
      <c r="B32" s="129"/>
      <c r="C32" s="55" t="s">
        <v>2</v>
      </c>
      <c r="D32" s="55" t="s">
        <v>2</v>
      </c>
      <c r="E32" s="55" t="s">
        <v>2</v>
      </c>
      <c r="F32" s="55" t="s">
        <v>2</v>
      </c>
      <c r="G32" s="55" t="s">
        <v>2</v>
      </c>
    </row>
    <row r="33" spans="1:7" ht="15">
      <c r="A33" s="58" t="s">
        <v>247</v>
      </c>
      <c r="B33" s="53" t="s">
        <v>248</v>
      </c>
      <c r="C33" s="61">
        <v>150</v>
      </c>
      <c r="D33" s="106">
        <v>13.79</v>
      </c>
      <c r="E33" s="106">
        <v>6.85</v>
      </c>
      <c r="F33" s="106">
        <v>37.49</v>
      </c>
      <c r="G33" s="106">
        <v>266.8</v>
      </c>
    </row>
    <row r="34" spans="1:7" ht="15">
      <c r="A34" s="39" t="s">
        <v>15</v>
      </c>
      <c r="B34" s="42">
        <v>20</v>
      </c>
      <c r="C34" s="42">
        <v>50</v>
      </c>
      <c r="D34" s="94">
        <v>0.5</v>
      </c>
      <c r="E34" s="94">
        <v>0.1</v>
      </c>
      <c r="F34" s="94">
        <v>2.1</v>
      </c>
      <c r="G34" s="94">
        <v>11</v>
      </c>
    </row>
    <row r="35" spans="1:7" ht="15">
      <c r="A35" s="47" t="s">
        <v>68</v>
      </c>
      <c r="B35" s="48" t="s">
        <v>69</v>
      </c>
      <c r="C35" s="48">
        <v>150</v>
      </c>
      <c r="D35" s="49">
        <v>0</v>
      </c>
      <c r="E35" s="49">
        <v>0</v>
      </c>
      <c r="F35" s="49">
        <v>0</v>
      </c>
      <c r="G35" s="49">
        <v>0</v>
      </c>
    </row>
    <row r="36" spans="1:7" ht="15">
      <c r="A36" s="57" t="s">
        <v>39</v>
      </c>
      <c r="B36" s="50">
        <v>113</v>
      </c>
      <c r="C36" s="50">
        <v>100</v>
      </c>
      <c r="D36" s="95">
        <v>0.4</v>
      </c>
      <c r="E36" s="95">
        <v>0.3</v>
      </c>
      <c r="F36" s="95">
        <v>13.4</v>
      </c>
      <c r="G36" s="95">
        <v>57.9</v>
      </c>
    </row>
    <row r="37" spans="1:7" ht="15">
      <c r="A37" s="183" t="s">
        <v>4</v>
      </c>
      <c r="B37" s="184"/>
      <c r="C37" s="185"/>
      <c r="D37" s="84">
        <f>SUM(D33:D36)</f>
        <v>14.69</v>
      </c>
      <c r="E37" s="84">
        <f>SUM(E33:E36)</f>
        <v>7.249999999999999</v>
      </c>
      <c r="F37" s="84">
        <f>+F36+F35+F34+F33</f>
        <v>52.99</v>
      </c>
      <c r="G37" s="84">
        <f>+G36+G35+G34+G33</f>
        <v>335.70000000000005</v>
      </c>
    </row>
    <row r="38" spans="1:7" ht="15">
      <c r="A38" s="169" t="s">
        <v>10</v>
      </c>
      <c r="B38" s="170"/>
      <c r="C38" s="171"/>
      <c r="D38" s="43">
        <f>+D37+D27+D15</f>
        <v>44.459999999999994</v>
      </c>
      <c r="E38" s="43">
        <f>+E37+E27+E15</f>
        <v>35.31</v>
      </c>
      <c r="F38" s="43">
        <f>+F37+F27+F15</f>
        <v>147.06</v>
      </c>
      <c r="G38" s="43">
        <f>+G37+G27+G15</f>
        <v>1077.52</v>
      </c>
    </row>
    <row r="40" ht="15">
      <c r="C40" s="15">
        <v>12</v>
      </c>
    </row>
    <row r="43" spans="1:7" ht="15">
      <c r="A43" s="172"/>
      <c r="B43" s="172"/>
      <c r="C43" s="172"/>
      <c r="D43" s="172"/>
      <c r="E43" s="172"/>
      <c r="F43" s="172"/>
      <c r="G43" s="172"/>
    </row>
  </sheetData>
  <mergeCells count="24">
    <mergeCell ref="D18:F18"/>
    <mergeCell ref="G18:G19"/>
    <mergeCell ref="A6:G6"/>
    <mergeCell ref="A7:A9"/>
    <mergeCell ref="B7:B9"/>
    <mergeCell ref="C7:C8"/>
    <mergeCell ref="D7:F7"/>
    <mergeCell ref="G7:G8"/>
    <mergeCell ref="A37:C37"/>
    <mergeCell ref="A38:C38"/>
    <mergeCell ref="A4:G4"/>
    <mergeCell ref="A43:G43"/>
    <mergeCell ref="A27:C27"/>
    <mergeCell ref="A29:G29"/>
    <mergeCell ref="A30:A32"/>
    <mergeCell ref="B30:B32"/>
    <mergeCell ref="C30:C31"/>
    <mergeCell ref="D30:F30"/>
    <mergeCell ref="G30:G31"/>
    <mergeCell ref="A15:C15"/>
    <mergeCell ref="A17:G17"/>
    <mergeCell ref="A18:A20"/>
    <mergeCell ref="B18:B20"/>
    <mergeCell ref="C18:C19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G42"/>
  <sheetViews>
    <sheetView workbookViewId="0" topLeftCell="A16">
      <selection activeCell="B34" sqref="B34"/>
    </sheetView>
  </sheetViews>
  <sheetFormatPr defaultColWidth="9.140625" defaultRowHeight="15"/>
  <cols>
    <col min="1" max="1" width="39.00390625" style="21" customWidth="1"/>
    <col min="2" max="2" width="5.8515625" style="15" customWidth="1"/>
    <col min="3" max="3" width="8.8515625" style="15" customWidth="1"/>
    <col min="4" max="4" width="11.140625" style="15" customWidth="1"/>
    <col min="5" max="7" width="10.140625" style="15" customWidth="1"/>
    <col min="8" max="16384" width="9.140625" style="10" customWidth="1"/>
  </cols>
  <sheetData>
    <row r="4" spans="1:7" ht="15">
      <c r="A4" s="131" t="s">
        <v>47</v>
      </c>
      <c r="B4" s="131"/>
      <c r="C4" s="131"/>
      <c r="D4" s="131"/>
      <c r="E4" s="131"/>
      <c r="F4" s="131"/>
      <c r="G4" s="131"/>
    </row>
    <row r="6" spans="1:7" ht="14.25" customHeight="1">
      <c r="A6" s="176" t="s">
        <v>57</v>
      </c>
      <c r="B6" s="176"/>
      <c r="C6" s="176"/>
      <c r="D6" s="176"/>
      <c r="E6" s="176"/>
      <c r="F6" s="176"/>
      <c r="G6" s="176"/>
    </row>
    <row r="7" spans="1:7" ht="15">
      <c r="A7" s="175" t="s">
        <v>34</v>
      </c>
      <c r="B7" s="129" t="s">
        <v>45</v>
      </c>
      <c r="C7" s="175" t="s">
        <v>36</v>
      </c>
      <c r="D7" s="175" t="s">
        <v>1</v>
      </c>
      <c r="E7" s="175"/>
      <c r="F7" s="175"/>
      <c r="G7" s="175" t="s">
        <v>37</v>
      </c>
    </row>
    <row r="8" spans="1:7" ht="31.5">
      <c r="A8" s="175"/>
      <c r="B8" s="129"/>
      <c r="C8" s="175"/>
      <c r="D8" s="55" t="s">
        <v>42</v>
      </c>
      <c r="E8" s="55" t="s">
        <v>13</v>
      </c>
      <c r="F8" s="55" t="s">
        <v>41</v>
      </c>
      <c r="G8" s="175"/>
    </row>
    <row r="9" spans="1:7" ht="15">
      <c r="A9" s="175"/>
      <c r="B9" s="129"/>
      <c r="C9" s="55" t="s">
        <v>254</v>
      </c>
      <c r="D9" s="55" t="s">
        <v>254</v>
      </c>
      <c r="E9" s="55" t="s">
        <v>254</v>
      </c>
      <c r="F9" s="55" t="s">
        <v>254</v>
      </c>
      <c r="G9" s="55" t="s">
        <v>254</v>
      </c>
    </row>
    <row r="10" spans="1:7" ht="31.5">
      <c r="A10" s="57" t="s">
        <v>64</v>
      </c>
      <c r="B10" s="50" t="s">
        <v>96</v>
      </c>
      <c r="C10" s="50">
        <v>150</v>
      </c>
      <c r="D10" s="107">
        <v>5.88</v>
      </c>
      <c r="E10" s="107">
        <v>3.93</v>
      </c>
      <c r="F10" s="107">
        <v>26</v>
      </c>
      <c r="G10" s="95">
        <v>182.17</v>
      </c>
    </row>
    <row r="11" spans="1:7" ht="15">
      <c r="A11" s="57" t="s">
        <v>277</v>
      </c>
      <c r="B11" s="50">
        <v>4</v>
      </c>
      <c r="C11" s="95">
        <v>17.5</v>
      </c>
      <c r="D11" s="107">
        <v>8.9</v>
      </c>
      <c r="E11" s="107">
        <v>13.73</v>
      </c>
      <c r="F11" s="107">
        <v>10.47</v>
      </c>
      <c r="G11" s="107">
        <v>187.95</v>
      </c>
    </row>
    <row r="12" spans="1:7" ht="15">
      <c r="A12" s="57" t="s">
        <v>207</v>
      </c>
      <c r="B12" s="50" t="s">
        <v>103</v>
      </c>
      <c r="C12" s="95">
        <v>50</v>
      </c>
      <c r="D12" s="107">
        <v>0.5</v>
      </c>
      <c r="E12" s="107">
        <v>0.2</v>
      </c>
      <c r="F12" s="107">
        <v>2.9</v>
      </c>
      <c r="G12" s="107">
        <v>13.6</v>
      </c>
    </row>
    <row r="13" spans="1:7" ht="15">
      <c r="A13" s="57" t="s">
        <v>28</v>
      </c>
      <c r="B13" s="50" t="s">
        <v>214</v>
      </c>
      <c r="C13" s="50">
        <v>200</v>
      </c>
      <c r="D13" s="95">
        <v>0</v>
      </c>
      <c r="E13" s="95">
        <v>0</v>
      </c>
      <c r="F13" s="95">
        <v>0</v>
      </c>
      <c r="G13" s="95">
        <v>0</v>
      </c>
    </row>
    <row r="14" spans="1:7" ht="15">
      <c r="A14" s="57" t="s">
        <v>39</v>
      </c>
      <c r="B14" s="50">
        <v>113</v>
      </c>
      <c r="C14" s="50">
        <v>100</v>
      </c>
      <c r="D14" s="95">
        <v>0.4</v>
      </c>
      <c r="E14" s="95">
        <v>0.4</v>
      </c>
      <c r="F14" s="95">
        <v>13</v>
      </c>
      <c r="G14" s="95">
        <v>57</v>
      </c>
    </row>
    <row r="15" spans="1:7" ht="15">
      <c r="A15" s="192" t="s">
        <v>4</v>
      </c>
      <c r="B15" s="192"/>
      <c r="C15" s="192"/>
      <c r="D15" s="51">
        <f>SUM(D10:D14)</f>
        <v>15.680000000000001</v>
      </c>
      <c r="E15" s="51">
        <f>SUM(E10:E14)</f>
        <v>18.259999999999998</v>
      </c>
      <c r="F15" s="51">
        <f>SUM(F10:F14)</f>
        <v>52.37</v>
      </c>
      <c r="G15" s="51">
        <f>SUM(G10:G14)</f>
        <v>440.72</v>
      </c>
    </row>
    <row r="16" spans="1:7" ht="14.25" customHeight="1">
      <c r="A16" s="64"/>
      <c r="B16" s="63"/>
      <c r="C16" s="63"/>
      <c r="D16" s="45"/>
      <c r="E16" s="45"/>
      <c r="F16" s="45"/>
      <c r="G16" s="46"/>
    </row>
    <row r="17" spans="1:7" ht="14.25" customHeight="1">
      <c r="A17" s="174" t="s">
        <v>62</v>
      </c>
      <c r="B17" s="174"/>
      <c r="C17" s="174"/>
      <c r="D17" s="174"/>
      <c r="E17" s="174"/>
      <c r="F17" s="174"/>
      <c r="G17" s="174"/>
    </row>
    <row r="18" spans="1:7" ht="15">
      <c r="A18" s="175" t="s">
        <v>34</v>
      </c>
      <c r="B18" s="129" t="s">
        <v>45</v>
      </c>
      <c r="C18" s="175" t="s">
        <v>36</v>
      </c>
      <c r="D18" s="175" t="s">
        <v>1</v>
      </c>
      <c r="E18" s="175"/>
      <c r="F18" s="175"/>
      <c r="G18" s="175" t="s">
        <v>37</v>
      </c>
    </row>
    <row r="19" spans="1:7" ht="31.5">
      <c r="A19" s="175"/>
      <c r="B19" s="129"/>
      <c r="C19" s="175"/>
      <c r="D19" s="55" t="s">
        <v>42</v>
      </c>
      <c r="E19" s="55" t="s">
        <v>13</v>
      </c>
      <c r="F19" s="55" t="s">
        <v>41</v>
      </c>
      <c r="G19" s="175"/>
    </row>
    <row r="20" spans="1:7" ht="15">
      <c r="A20" s="175"/>
      <c r="B20" s="129"/>
      <c r="C20" s="55" t="s">
        <v>2</v>
      </c>
      <c r="D20" s="55" t="s">
        <v>2</v>
      </c>
      <c r="E20" s="55" t="s">
        <v>2</v>
      </c>
      <c r="F20" s="55" t="s">
        <v>2</v>
      </c>
      <c r="G20" s="55" t="s">
        <v>2</v>
      </c>
    </row>
    <row r="21" spans="1:7" ht="31.5">
      <c r="A21" s="57" t="s">
        <v>155</v>
      </c>
      <c r="B21" s="50" t="s">
        <v>156</v>
      </c>
      <c r="C21" s="50">
        <v>100</v>
      </c>
      <c r="D21" s="95">
        <v>0.99</v>
      </c>
      <c r="E21" s="95">
        <v>1.91</v>
      </c>
      <c r="F21" s="95">
        <v>8.24</v>
      </c>
      <c r="G21" s="95">
        <v>52.81</v>
      </c>
    </row>
    <row r="22" spans="1:7" ht="15">
      <c r="A22" s="57" t="s">
        <v>5</v>
      </c>
      <c r="B22" s="50">
        <v>6</v>
      </c>
      <c r="C22" s="50">
        <v>20</v>
      </c>
      <c r="D22" s="95">
        <v>1.4</v>
      </c>
      <c r="E22" s="95">
        <v>0.3</v>
      </c>
      <c r="F22" s="95">
        <v>10.5</v>
      </c>
      <c r="G22" s="95">
        <v>50.3</v>
      </c>
    </row>
    <row r="23" spans="1:7" ht="31.5">
      <c r="A23" s="65" t="s">
        <v>278</v>
      </c>
      <c r="B23" s="50" t="s">
        <v>279</v>
      </c>
      <c r="C23" s="50">
        <v>75</v>
      </c>
      <c r="D23" s="107">
        <v>20.8</v>
      </c>
      <c r="E23" s="107">
        <v>15.2</v>
      </c>
      <c r="F23" s="107">
        <v>2.3</v>
      </c>
      <c r="G23" s="107">
        <v>226.5</v>
      </c>
    </row>
    <row r="24" spans="1:7" ht="15">
      <c r="A24" s="57" t="s">
        <v>73</v>
      </c>
      <c r="B24" s="50" t="s">
        <v>74</v>
      </c>
      <c r="C24" s="50">
        <v>70</v>
      </c>
      <c r="D24" s="107">
        <v>1.5</v>
      </c>
      <c r="E24" s="95">
        <v>2.3</v>
      </c>
      <c r="F24" s="95">
        <v>11.2</v>
      </c>
      <c r="G24" s="107">
        <v>71.7</v>
      </c>
    </row>
    <row r="25" spans="1:7" ht="15">
      <c r="A25" s="57" t="s">
        <v>280</v>
      </c>
      <c r="B25" s="50" t="s">
        <v>281</v>
      </c>
      <c r="C25" s="50">
        <v>100</v>
      </c>
      <c r="D25" s="107">
        <v>1.5</v>
      </c>
      <c r="E25" s="107">
        <v>5.08</v>
      </c>
      <c r="F25" s="107">
        <v>9.91</v>
      </c>
      <c r="G25" s="107">
        <v>82.83</v>
      </c>
    </row>
    <row r="26" spans="1:7" ht="15">
      <c r="A26" s="57" t="s">
        <v>6</v>
      </c>
      <c r="B26" s="18"/>
      <c r="C26" s="50">
        <v>150</v>
      </c>
      <c r="D26" s="95">
        <v>0</v>
      </c>
      <c r="E26" s="95">
        <v>0</v>
      </c>
      <c r="F26" s="95">
        <v>0</v>
      </c>
      <c r="G26" s="95">
        <v>0</v>
      </c>
    </row>
    <row r="27" spans="1:7" ht="15">
      <c r="A27" s="192" t="s">
        <v>4</v>
      </c>
      <c r="B27" s="192"/>
      <c r="C27" s="192"/>
      <c r="D27" s="51">
        <f>+D25+D24+D23+D21+D22</f>
        <v>26.189999999999998</v>
      </c>
      <c r="E27" s="51">
        <f>+E25+E24+E23+E21+E22</f>
        <v>24.79</v>
      </c>
      <c r="F27" s="51">
        <f>+F25+F24+F23+F21+F22</f>
        <v>42.15</v>
      </c>
      <c r="G27" s="51">
        <f>+G25+G24+G23+G21+G22</f>
        <v>484.14</v>
      </c>
    </row>
    <row r="28" spans="1:7" ht="14.25" customHeight="1">
      <c r="A28" s="64"/>
      <c r="B28" s="63"/>
      <c r="C28" s="63"/>
      <c r="D28" s="45"/>
      <c r="E28" s="45"/>
      <c r="F28" s="45"/>
      <c r="G28" s="46"/>
    </row>
    <row r="29" spans="1:7" ht="14.25" customHeight="1">
      <c r="A29" s="174" t="s">
        <v>59</v>
      </c>
      <c r="B29" s="174"/>
      <c r="C29" s="174"/>
      <c r="D29" s="174"/>
      <c r="E29" s="174"/>
      <c r="F29" s="174"/>
      <c r="G29" s="174"/>
    </row>
    <row r="30" spans="1:7" ht="15">
      <c r="A30" s="175" t="s">
        <v>34</v>
      </c>
      <c r="B30" s="129" t="s">
        <v>45</v>
      </c>
      <c r="C30" s="175" t="s">
        <v>36</v>
      </c>
      <c r="D30" s="175" t="s">
        <v>1</v>
      </c>
      <c r="E30" s="175"/>
      <c r="F30" s="175"/>
      <c r="G30" s="175" t="s">
        <v>37</v>
      </c>
    </row>
    <row r="31" spans="1:7" ht="31.5">
      <c r="A31" s="175"/>
      <c r="B31" s="129"/>
      <c r="C31" s="175"/>
      <c r="D31" s="55" t="s">
        <v>42</v>
      </c>
      <c r="E31" s="55" t="s">
        <v>13</v>
      </c>
      <c r="F31" s="55" t="s">
        <v>41</v>
      </c>
      <c r="G31" s="175"/>
    </row>
    <row r="32" spans="1:7" ht="15">
      <c r="A32" s="175"/>
      <c r="B32" s="129"/>
      <c r="C32" s="55" t="s">
        <v>2</v>
      </c>
      <c r="D32" s="55" t="s">
        <v>2</v>
      </c>
      <c r="E32" s="55" t="s">
        <v>2</v>
      </c>
      <c r="F32" s="55" t="s">
        <v>2</v>
      </c>
      <c r="G32" s="55" t="s">
        <v>2</v>
      </c>
    </row>
    <row r="33" spans="1:7" ht="31.5">
      <c r="A33" s="58" t="s">
        <v>54</v>
      </c>
      <c r="B33" s="53" t="s">
        <v>282</v>
      </c>
      <c r="C33" s="108" t="s">
        <v>157</v>
      </c>
      <c r="D33" s="106">
        <v>8.8</v>
      </c>
      <c r="E33" s="106">
        <v>9.7</v>
      </c>
      <c r="F33" s="106">
        <v>26</v>
      </c>
      <c r="G33" s="106">
        <v>229.8</v>
      </c>
    </row>
    <row r="34" spans="1:7" ht="15">
      <c r="A34" s="14" t="s">
        <v>246</v>
      </c>
      <c r="B34" s="19">
        <v>8</v>
      </c>
      <c r="C34" s="19">
        <v>30</v>
      </c>
      <c r="D34" s="91">
        <v>2.6</v>
      </c>
      <c r="E34" s="91">
        <v>1.1</v>
      </c>
      <c r="F34" s="91">
        <v>23.4</v>
      </c>
      <c r="G34" s="95">
        <v>115.8</v>
      </c>
    </row>
    <row r="35" spans="1:7" ht="15">
      <c r="A35" s="14" t="s">
        <v>56</v>
      </c>
      <c r="B35" s="19" t="s">
        <v>90</v>
      </c>
      <c r="C35" s="19">
        <v>50</v>
      </c>
      <c r="D35" s="91">
        <v>0.4</v>
      </c>
      <c r="E35" s="91">
        <v>0.1</v>
      </c>
      <c r="F35" s="91">
        <v>1.15</v>
      </c>
      <c r="G35" s="95">
        <v>7.1</v>
      </c>
    </row>
    <row r="36" spans="1:7" ht="15">
      <c r="A36" s="186" t="s">
        <v>4</v>
      </c>
      <c r="B36" s="187"/>
      <c r="C36" s="188"/>
      <c r="D36" s="84">
        <f>+D35+D34+D33</f>
        <v>11.8</v>
      </c>
      <c r="E36" s="84">
        <f>+E35+E34+E33</f>
        <v>10.899999999999999</v>
      </c>
      <c r="F36" s="84">
        <f>+F35+F34+F33</f>
        <v>50.55</v>
      </c>
      <c r="G36" s="84">
        <f>+G35+G35+G34+G33</f>
        <v>359.8</v>
      </c>
    </row>
    <row r="37" spans="1:7" ht="15">
      <c r="A37" s="189" t="s">
        <v>10</v>
      </c>
      <c r="B37" s="190"/>
      <c r="C37" s="191"/>
      <c r="D37" s="43">
        <f>+D36+D27+D15</f>
        <v>53.669999999999995</v>
      </c>
      <c r="E37" s="43">
        <f>+E36+E27+E15</f>
        <v>53.949999999999996</v>
      </c>
      <c r="F37" s="43">
        <f>+F36+F27+F15</f>
        <v>145.07</v>
      </c>
      <c r="G37" s="43">
        <f>+G36+G27+G15</f>
        <v>1284.66</v>
      </c>
    </row>
    <row r="39" ht="15">
      <c r="C39" s="15">
        <v>13</v>
      </c>
    </row>
    <row r="42" spans="1:7" ht="15">
      <c r="A42" s="172"/>
      <c r="B42" s="172"/>
      <c r="C42" s="172"/>
      <c r="D42" s="172"/>
      <c r="E42" s="172"/>
      <c r="F42" s="172"/>
      <c r="G42" s="172"/>
    </row>
  </sheetData>
  <mergeCells count="24">
    <mergeCell ref="D18:F18"/>
    <mergeCell ref="G18:G19"/>
    <mergeCell ref="A6:G6"/>
    <mergeCell ref="A7:A9"/>
    <mergeCell ref="B7:B9"/>
    <mergeCell ref="C7:C8"/>
    <mergeCell ref="D7:F7"/>
    <mergeCell ref="G7:G8"/>
    <mergeCell ref="A36:C36"/>
    <mergeCell ref="A37:C37"/>
    <mergeCell ref="A4:G4"/>
    <mergeCell ref="A42:G42"/>
    <mergeCell ref="A27:C27"/>
    <mergeCell ref="A29:G29"/>
    <mergeCell ref="A30:A32"/>
    <mergeCell ref="B30:B32"/>
    <mergeCell ref="C30:C31"/>
    <mergeCell ref="D30:F30"/>
    <mergeCell ref="G30:G31"/>
    <mergeCell ref="A15:C15"/>
    <mergeCell ref="A17:G17"/>
    <mergeCell ref="A18:A20"/>
    <mergeCell ref="B18:B20"/>
    <mergeCell ref="C18:C19"/>
  </mergeCells>
  <printOptions/>
  <pageMargins left="0.5905511811023623" right="0.1968503937007874" top="0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J38"/>
  <sheetViews>
    <sheetView workbookViewId="0" topLeftCell="A10">
      <selection activeCell="E23" sqref="E23"/>
    </sheetView>
  </sheetViews>
  <sheetFormatPr defaultColWidth="9.140625" defaultRowHeight="15"/>
  <cols>
    <col min="1" max="1" width="39.00390625" style="21" customWidth="1"/>
    <col min="2" max="2" width="5.8515625" style="15" customWidth="1"/>
    <col min="3" max="3" width="8.8515625" style="15" customWidth="1"/>
    <col min="4" max="4" width="11.140625" style="15" customWidth="1"/>
    <col min="5" max="7" width="10.140625" style="15" customWidth="1"/>
    <col min="8" max="16384" width="9.140625" style="10" customWidth="1"/>
  </cols>
  <sheetData>
    <row r="4" ht="14.25" customHeight="1">
      <c r="A4" s="67" t="s">
        <v>50</v>
      </c>
    </row>
    <row r="5" ht="14.25" customHeight="1">
      <c r="A5" s="67"/>
    </row>
    <row r="6" spans="1:7" ht="14.25" customHeight="1">
      <c r="A6" s="176" t="s">
        <v>57</v>
      </c>
      <c r="B6" s="176"/>
      <c r="C6" s="176"/>
      <c r="D6" s="176"/>
      <c r="E6" s="176"/>
      <c r="F6" s="176"/>
      <c r="G6" s="176"/>
    </row>
    <row r="7" spans="1:7" ht="15">
      <c r="A7" s="200" t="s">
        <v>34</v>
      </c>
      <c r="B7" s="161" t="s">
        <v>45</v>
      </c>
      <c r="C7" s="177" t="s">
        <v>36</v>
      </c>
      <c r="D7" s="180" t="s">
        <v>1</v>
      </c>
      <c r="E7" s="181"/>
      <c r="F7" s="182"/>
      <c r="G7" s="177" t="s">
        <v>37</v>
      </c>
    </row>
    <row r="8" spans="1:7" ht="31.5">
      <c r="A8" s="201"/>
      <c r="B8" s="159"/>
      <c r="C8" s="179"/>
      <c r="D8" s="40" t="s">
        <v>42</v>
      </c>
      <c r="E8" s="40" t="s">
        <v>13</v>
      </c>
      <c r="F8" s="40" t="s">
        <v>41</v>
      </c>
      <c r="G8" s="179"/>
    </row>
    <row r="9" spans="1:7" ht="15">
      <c r="A9" s="201"/>
      <c r="B9" s="160"/>
      <c r="C9" s="40" t="s">
        <v>254</v>
      </c>
      <c r="D9" s="40" t="s">
        <v>254</v>
      </c>
      <c r="E9" s="40" t="s">
        <v>254</v>
      </c>
      <c r="F9" s="40" t="s">
        <v>254</v>
      </c>
      <c r="G9" s="40" t="s">
        <v>254</v>
      </c>
    </row>
    <row r="10" spans="1:7" ht="15">
      <c r="A10" s="57" t="s">
        <v>283</v>
      </c>
      <c r="B10" s="114" t="s">
        <v>89</v>
      </c>
      <c r="C10" s="41">
        <v>100</v>
      </c>
      <c r="D10" s="105">
        <v>9.94</v>
      </c>
      <c r="E10" s="105">
        <v>13.02</v>
      </c>
      <c r="F10" s="105">
        <v>6.05</v>
      </c>
      <c r="G10" s="105">
        <v>180.86</v>
      </c>
    </row>
    <row r="11" spans="1:7" ht="31.5">
      <c r="A11" s="57" t="s">
        <v>158</v>
      </c>
      <c r="B11" s="114">
        <v>62</v>
      </c>
      <c r="C11" s="42">
        <v>60</v>
      </c>
      <c r="D11" s="94">
        <v>0.4</v>
      </c>
      <c r="E11" s="94">
        <v>0.4</v>
      </c>
      <c r="F11" s="94">
        <v>7.9</v>
      </c>
      <c r="G11" s="94">
        <v>17.8</v>
      </c>
    </row>
    <row r="12" spans="1:7" ht="15">
      <c r="A12" s="57" t="s">
        <v>284</v>
      </c>
      <c r="B12" s="115">
        <v>1</v>
      </c>
      <c r="C12" s="48" t="s">
        <v>233</v>
      </c>
      <c r="D12" s="49">
        <v>1.5</v>
      </c>
      <c r="E12" s="110">
        <v>4.45</v>
      </c>
      <c r="F12" s="110">
        <v>8.57</v>
      </c>
      <c r="G12" s="110">
        <v>80.24</v>
      </c>
    </row>
    <row r="13" spans="1:7" ht="15">
      <c r="A13" s="57" t="s">
        <v>159</v>
      </c>
      <c r="B13" s="115" t="s">
        <v>69</v>
      </c>
      <c r="C13" s="48">
        <v>200</v>
      </c>
      <c r="D13" s="49">
        <v>0</v>
      </c>
      <c r="E13" s="49">
        <v>0</v>
      </c>
      <c r="F13" s="49">
        <v>0</v>
      </c>
      <c r="G13" s="49">
        <v>0</v>
      </c>
    </row>
    <row r="14" spans="1:7" ht="15">
      <c r="A14" s="14" t="s">
        <v>39</v>
      </c>
      <c r="B14" s="115">
        <v>113</v>
      </c>
      <c r="C14" s="48">
        <v>100</v>
      </c>
      <c r="D14" s="49">
        <v>0.4</v>
      </c>
      <c r="E14" s="49">
        <v>0.3</v>
      </c>
      <c r="F14" s="49">
        <v>13.4</v>
      </c>
      <c r="G14" s="49">
        <v>57.9</v>
      </c>
    </row>
    <row r="15" spans="1:7" ht="15">
      <c r="A15" s="192" t="s">
        <v>4</v>
      </c>
      <c r="B15" s="192"/>
      <c r="C15" s="192"/>
      <c r="D15" s="51">
        <f>+D14+D10+D11+D12+D13</f>
        <v>12.24</v>
      </c>
      <c r="E15" s="51">
        <f>+E14+E10</f>
        <v>13.32</v>
      </c>
      <c r="F15" s="51">
        <f>+F14+F10+F11+F12+F13</f>
        <v>35.92</v>
      </c>
      <c r="G15" s="51">
        <f>+G14+G10+G11+G12+G13</f>
        <v>336.8</v>
      </c>
    </row>
    <row r="16" spans="1:7" ht="14.25" customHeight="1">
      <c r="A16" s="64"/>
      <c r="B16" s="63"/>
      <c r="C16" s="63"/>
      <c r="D16" s="45"/>
      <c r="E16" s="45"/>
      <c r="F16" s="45"/>
      <c r="G16" s="46"/>
    </row>
    <row r="17" spans="1:7" ht="14.25" customHeight="1">
      <c r="A17" s="174" t="s">
        <v>58</v>
      </c>
      <c r="B17" s="174"/>
      <c r="C17" s="174"/>
      <c r="D17" s="174"/>
      <c r="E17" s="174"/>
      <c r="F17" s="174"/>
      <c r="G17" s="174"/>
    </row>
    <row r="18" spans="1:7" ht="15">
      <c r="A18" s="199" t="s">
        <v>34</v>
      </c>
      <c r="B18" s="129" t="s">
        <v>45</v>
      </c>
      <c r="C18" s="175" t="s">
        <v>36</v>
      </c>
      <c r="D18" s="175" t="s">
        <v>1</v>
      </c>
      <c r="E18" s="175"/>
      <c r="F18" s="175"/>
      <c r="G18" s="175" t="s">
        <v>37</v>
      </c>
    </row>
    <row r="19" spans="1:7" ht="31.5">
      <c r="A19" s="199"/>
      <c r="B19" s="129"/>
      <c r="C19" s="175"/>
      <c r="D19" s="55" t="s">
        <v>42</v>
      </c>
      <c r="E19" s="55" t="s">
        <v>13</v>
      </c>
      <c r="F19" s="55" t="s">
        <v>41</v>
      </c>
      <c r="G19" s="175"/>
    </row>
    <row r="20" spans="1:7" ht="15">
      <c r="A20" s="199"/>
      <c r="B20" s="129"/>
      <c r="C20" s="55" t="s">
        <v>2</v>
      </c>
      <c r="D20" s="55" t="s">
        <v>2</v>
      </c>
      <c r="E20" s="55" t="s">
        <v>2</v>
      </c>
      <c r="F20" s="55" t="s">
        <v>2</v>
      </c>
      <c r="G20" s="55" t="s">
        <v>2</v>
      </c>
    </row>
    <row r="21" spans="1:7" ht="31.5">
      <c r="A21" s="57" t="s">
        <v>160</v>
      </c>
      <c r="B21" s="50" t="s">
        <v>161</v>
      </c>
      <c r="C21" s="50">
        <v>100</v>
      </c>
      <c r="D21" s="107">
        <v>0.91</v>
      </c>
      <c r="E21" s="107">
        <v>0.76</v>
      </c>
      <c r="F21" s="107">
        <v>5.31</v>
      </c>
      <c r="G21" s="107">
        <v>26.22</v>
      </c>
    </row>
    <row r="22" spans="1:7" ht="15">
      <c r="A22" s="57" t="s">
        <v>164</v>
      </c>
      <c r="B22" s="50" t="s">
        <v>162</v>
      </c>
      <c r="C22" s="50" t="s">
        <v>163</v>
      </c>
      <c r="D22" s="107">
        <v>17.99</v>
      </c>
      <c r="E22" s="107">
        <v>9.8</v>
      </c>
      <c r="F22" s="107">
        <v>33.86</v>
      </c>
      <c r="G22" s="107">
        <v>291.19</v>
      </c>
    </row>
    <row r="23" spans="1:7" ht="31.5">
      <c r="A23" s="57" t="s">
        <v>165</v>
      </c>
      <c r="B23" s="50" t="s">
        <v>166</v>
      </c>
      <c r="C23" s="85">
        <v>100</v>
      </c>
      <c r="D23" s="107">
        <v>0.95</v>
      </c>
      <c r="E23" s="107">
        <v>6.11</v>
      </c>
      <c r="F23" s="107">
        <v>5.74</v>
      </c>
      <c r="G23" s="107">
        <v>107.51</v>
      </c>
    </row>
    <row r="24" spans="1:7" ht="15">
      <c r="A24" s="57" t="s">
        <v>250</v>
      </c>
      <c r="B24" s="50" t="s">
        <v>249</v>
      </c>
      <c r="C24" s="50">
        <v>50</v>
      </c>
      <c r="D24" s="95">
        <v>0.5</v>
      </c>
      <c r="E24" s="95">
        <v>0.2</v>
      </c>
      <c r="F24" s="95">
        <v>3.85</v>
      </c>
      <c r="G24" s="95">
        <v>21</v>
      </c>
    </row>
    <row r="25" spans="1:7" ht="15">
      <c r="A25" s="57" t="s">
        <v>6</v>
      </c>
      <c r="B25" s="18"/>
      <c r="C25" s="50">
        <v>150</v>
      </c>
      <c r="D25" s="95">
        <v>0</v>
      </c>
      <c r="E25" s="95">
        <v>0</v>
      </c>
      <c r="F25" s="95">
        <v>0</v>
      </c>
      <c r="G25" s="95">
        <v>0</v>
      </c>
    </row>
    <row r="26" spans="1:7" ht="15">
      <c r="A26" s="199" t="s">
        <v>51</v>
      </c>
      <c r="B26" s="199"/>
      <c r="C26" s="199"/>
      <c r="D26" s="51">
        <f>+D24+D23+D22+D21</f>
        <v>20.349999999999998</v>
      </c>
      <c r="E26" s="51">
        <f>+E24+E23+E22+E21</f>
        <v>16.87</v>
      </c>
      <c r="F26" s="51">
        <f>+F24+F23+F22+F21</f>
        <v>48.760000000000005</v>
      </c>
      <c r="G26" s="51">
        <f>+G24+G23+G22+G21</f>
        <v>445.91999999999996</v>
      </c>
    </row>
    <row r="27" spans="1:7" ht="14.25" customHeight="1">
      <c r="A27" s="69"/>
      <c r="B27" s="63"/>
      <c r="C27" s="63"/>
      <c r="D27" s="45"/>
      <c r="E27" s="45"/>
      <c r="F27" s="45"/>
      <c r="G27" s="46"/>
    </row>
    <row r="28" spans="1:7" ht="14.25" customHeight="1">
      <c r="A28" s="174" t="s">
        <v>59</v>
      </c>
      <c r="B28" s="174"/>
      <c r="C28" s="174"/>
      <c r="D28" s="174"/>
      <c r="E28" s="174"/>
      <c r="F28" s="174"/>
      <c r="G28" s="174"/>
    </row>
    <row r="29" spans="1:7" ht="15">
      <c r="A29" s="199" t="s">
        <v>34</v>
      </c>
      <c r="B29" s="129" t="s">
        <v>45</v>
      </c>
      <c r="C29" s="175" t="s">
        <v>36</v>
      </c>
      <c r="D29" s="175" t="s">
        <v>1</v>
      </c>
      <c r="E29" s="175"/>
      <c r="F29" s="175"/>
      <c r="G29" s="175" t="s">
        <v>37</v>
      </c>
    </row>
    <row r="30" spans="1:7" ht="31.5">
      <c r="A30" s="199"/>
      <c r="B30" s="129"/>
      <c r="C30" s="175"/>
      <c r="D30" s="55" t="s">
        <v>42</v>
      </c>
      <c r="E30" s="55" t="s">
        <v>13</v>
      </c>
      <c r="F30" s="55" t="s">
        <v>41</v>
      </c>
      <c r="G30" s="175"/>
    </row>
    <row r="31" spans="1:7" ht="15">
      <c r="A31" s="199"/>
      <c r="B31" s="129"/>
      <c r="C31" s="55" t="s">
        <v>2</v>
      </c>
      <c r="D31" s="55" t="s">
        <v>2</v>
      </c>
      <c r="E31" s="55" t="s">
        <v>2</v>
      </c>
      <c r="F31" s="55" t="s">
        <v>2</v>
      </c>
      <c r="G31" s="55" t="s">
        <v>2</v>
      </c>
    </row>
    <row r="32" spans="1:7" ht="15">
      <c r="A32" s="70" t="s">
        <v>285</v>
      </c>
      <c r="B32" s="53" t="s">
        <v>167</v>
      </c>
      <c r="C32" s="61" t="s">
        <v>163</v>
      </c>
      <c r="D32" s="106">
        <v>18.15</v>
      </c>
      <c r="E32" s="106">
        <v>12.14</v>
      </c>
      <c r="F32" s="106">
        <v>36.72</v>
      </c>
      <c r="G32" s="106">
        <v>326.38</v>
      </c>
    </row>
    <row r="33" spans="1:10" ht="15">
      <c r="A33" s="66" t="s">
        <v>241</v>
      </c>
      <c r="B33" s="42" t="s">
        <v>242</v>
      </c>
      <c r="C33" s="83" t="s">
        <v>251</v>
      </c>
      <c r="D33" s="94">
        <v>0.1</v>
      </c>
      <c r="E33" s="94">
        <v>0</v>
      </c>
      <c r="F33" s="94">
        <v>14.2</v>
      </c>
      <c r="G33" s="94">
        <v>54.2</v>
      </c>
      <c r="J33" s="73"/>
    </row>
    <row r="34" spans="1:7" ht="15">
      <c r="A34" s="74" t="s">
        <v>68</v>
      </c>
      <c r="B34" s="75" t="s">
        <v>69</v>
      </c>
      <c r="C34" s="72">
        <v>200</v>
      </c>
      <c r="D34" s="94">
        <v>0</v>
      </c>
      <c r="E34" s="94">
        <v>0</v>
      </c>
      <c r="F34" s="94">
        <v>0</v>
      </c>
      <c r="G34" s="94">
        <v>0</v>
      </c>
    </row>
    <row r="35" spans="1:7" ht="15">
      <c r="A35" s="193" t="s">
        <v>4</v>
      </c>
      <c r="B35" s="194"/>
      <c r="C35" s="195"/>
      <c r="D35" s="43">
        <f>+D34+D33+D32</f>
        <v>18.25</v>
      </c>
      <c r="E35" s="43">
        <f>+E34+E33+E32</f>
        <v>12.14</v>
      </c>
      <c r="F35" s="43">
        <f>+F34+F33+F32</f>
        <v>50.92</v>
      </c>
      <c r="G35" s="43">
        <f>+G34+G33+G32</f>
        <v>380.58</v>
      </c>
    </row>
    <row r="36" spans="1:7" ht="15">
      <c r="A36" s="196" t="s">
        <v>10</v>
      </c>
      <c r="B36" s="197"/>
      <c r="C36" s="198"/>
      <c r="D36" s="43">
        <f>+D35+D26+D15</f>
        <v>50.839999999999996</v>
      </c>
      <c r="E36" s="43">
        <f>+E35+E26+E15</f>
        <v>42.33</v>
      </c>
      <c r="F36" s="43">
        <f>+F35+F26+F15</f>
        <v>135.60000000000002</v>
      </c>
      <c r="G36" s="43">
        <f>+G35+G26+G15</f>
        <v>1163.3</v>
      </c>
    </row>
    <row r="37" ht="15.95" customHeight="1">
      <c r="A37" s="68"/>
    </row>
    <row r="38" spans="1:7" ht="15">
      <c r="A38" s="172">
        <v>14</v>
      </c>
      <c r="B38" s="172"/>
      <c r="C38" s="172"/>
      <c r="D38" s="172"/>
      <c r="E38" s="172"/>
      <c r="F38" s="172"/>
      <c r="G38" s="172"/>
    </row>
  </sheetData>
  <mergeCells count="23">
    <mergeCell ref="A6:G6"/>
    <mergeCell ref="A7:A9"/>
    <mergeCell ref="B7:B9"/>
    <mergeCell ref="C7:C8"/>
    <mergeCell ref="D7:F7"/>
    <mergeCell ref="G7:G8"/>
    <mergeCell ref="A15:C15"/>
    <mergeCell ref="A17:G17"/>
    <mergeCell ref="A18:A20"/>
    <mergeCell ref="B18:B20"/>
    <mergeCell ref="C18:C19"/>
    <mergeCell ref="D18:F18"/>
    <mergeCell ref="G18:G19"/>
    <mergeCell ref="A35:C35"/>
    <mergeCell ref="A36:C36"/>
    <mergeCell ref="A38:G38"/>
    <mergeCell ref="A26:C26"/>
    <mergeCell ref="A28:G28"/>
    <mergeCell ref="A29:A31"/>
    <mergeCell ref="B29:B31"/>
    <mergeCell ref="C29:C30"/>
    <mergeCell ref="D29:F29"/>
    <mergeCell ref="G29:G30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G43"/>
  <sheetViews>
    <sheetView workbookViewId="0" topLeftCell="A10">
      <selection activeCell="B35" sqref="B35"/>
    </sheetView>
  </sheetViews>
  <sheetFormatPr defaultColWidth="9.140625" defaultRowHeight="15"/>
  <cols>
    <col min="1" max="1" width="39.00390625" style="21" customWidth="1"/>
    <col min="2" max="2" width="5.8515625" style="15" customWidth="1"/>
    <col min="3" max="3" width="8.8515625" style="15" customWidth="1"/>
    <col min="4" max="4" width="11.140625" style="15" customWidth="1"/>
    <col min="5" max="7" width="10.140625" style="15" customWidth="1"/>
    <col min="8" max="16384" width="9.140625" style="10" customWidth="1"/>
  </cols>
  <sheetData>
    <row r="4" spans="1:7" ht="15">
      <c r="A4" s="131" t="s">
        <v>49</v>
      </c>
      <c r="B4" s="131"/>
      <c r="C4" s="131"/>
      <c r="D4" s="131"/>
      <c r="E4" s="131"/>
      <c r="F4" s="131"/>
      <c r="G4" s="131"/>
    </row>
    <row r="6" spans="1:7" ht="14.25" customHeight="1">
      <c r="A6" s="176" t="s">
        <v>57</v>
      </c>
      <c r="B6" s="176"/>
      <c r="C6" s="176"/>
      <c r="D6" s="176"/>
      <c r="E6" s="176"/>
      <c r="F6" s="176"/>
      <c r="G6" s="176"/>
    </row>
    <row r="7" spans="1:7" ht="15">
      <c r="A7" s="177" t="s">
        <v>34</v>
      </c>
      <c r="B7" s="161" t="s">
        <v>45</v>
      </c>
      <c r="C7" s="177" t="s">
        <v>36</v>
      </c>
      <c r="D7" s="180" t="s">
        <v>1</v>
      </c>
      <c r="E7" s="181"/>
      <c r="F7" s="182"/>
      <c r="G7" s="177" t="s">
        <v>37</v>
      </c>
    </row>
    <row r="8" spans="1:7" ht="31.5">
      <c r="A8" s="178"/>
      <c r="B8" s="159"/>
      <c r="C8" s="179"/>
      <c r="D8" s="40" t="s">
        <v>42</v>
      </c>
      <c r="E8" s="40" t="s">
        <v>13</v>
      </c>
      <c r="F8" s="40" t="s">
        <v>41</v>
      </c>
      <c r="G8" s="179"/>
    </row>
    <row r="9" spans="1:7" ht="15">
      <c r="A9" s="179"/>
      <c r="B9" s="160"/>
      <c r="C9" s="40" t="s">
        <v>254</v>
      </c>
      <c r="D9" s="40" t="s">
        <v>254</v>
      </c>
      <c r="E9" s="40" t="s">
        <v>254</v>
      </c>
      <c r="F9" s="40" t="s">
        <v>254</v>
      </c>
      <c r="G9" s="40" t="s">
        <v>254</v>
      </c>
    </row>
    <row r="10" spans="1:7" ht="31.5">
      <c r="A10" s="39" t="s">
        <v>168</v>
      </c>
      <c r="B10" s="42" t="s">
        <v>67</v>
      </c>
      <c r="C10" s="41">
        <v>150</v>
      </c>
      <c r="D10" s="105">
        <v>6.25</v>
      </c>
      <c r="E10" s="105">
        <v>7.72</v>
      </c>
      <c r="F10" s="105">
        <v>32.12</v>
      </c>
      <c r="G10" s="105">
        <v>223.02</v>
      </c>
    </row>
    <row r="11" spans="1:7" ht="15">
      <c r="A11" s="39" t="s">
        <v>208</v>
      </c>
      <c r="B11" s="42">
        <v>1</v>
      </c>
      <c r="C11" s="41" t="s">
        <v>196</v>
      </c>
      <c r="D11" s="105">
        <v>1.62</v>
      </c>
      <c r="E11" s="105">
        <v>5.03</v>
      </c>
      <c r="F11" s="105">
        <v>10.42</v>
      </c>
      <c r="G11" s="105">
        <v>80.6</v>
      </c>
    </row>
    <row r="12" spans="1:7" ht="15">
      <c r="A12" s="39" t="s">
        <v>68</v>
      </c>
      <c r="B12" s="42" t="s">
        <v>69</v>
      </c>
      <c r="C12" s="42">
        <v>200</v>
      </c>
      <c r="D12" s="94">
        <v>0</v>
      </c>
      <c r="E12" s="94">
        <v>0</v>
      </c>
      <c r="F12" s="94">
        <v>0</v>
      </c>
      <c r="G12" s="94">
        <v>0</v>
      </c>
    </row>
    <row r="13" spans="1:7" ht="15">
      <c r="A13" s="59" t="s">
        <v>39</v>
      </c>
      <c r="B13" s="48">
        <v>113</v>
      </c>
      <c r="C13" s="48">
        <v>100</v>
      </c>
      <c r="D13" s="49">
        <v>0.4</v>
      </c>
      <c r="E13" s="49">
        <v>0.4</v>
      </c>
      <c r="F13" s="49">
        <v>13</v>
      </c>
      <c r="G13" s="49">
        <v>57.2</v>
      </c>
    </row>
    <row r="14" spans="1:7" ht="15">
      <c r="A14" s="192" t="s">
        <v>4</v>
      </c>
      <c r="B14" s="192"/>
      <c r="C14" s="192"/>
      <c r="D14" s="51">
        <f>SUM(D10:D13)</f>
        <v>8.27</v>
      </c>
      <c r="E14" s="51">
        <f>SUM(E10:E13)</f>
        <v>13.15</v>
      </c>
      <c r="F14" s="51">
        <f>SUM(F10:F13)</f>
        <v>55.54</v>
      </c>
      <c r="G14" s="51">
        <f>SUM(G10:G13)</f>
        <v>360.82</v>
      </c>
    </row>
    <row r="15" spans="1:7" ht="14.25" customHeight="1">
      <c r="A15" s="62"/>
      <c r="B15" s="62"/>
      <c r="C15" s="62"/>
      <c r="D15" s="45"/>
      <c r="E15" s="45"/>
      <c r="F15" s="45"/>
      <c r="G15" s="46"/>
    </row>
    <row r="16" spans="1:7" ht="14.25" customHeight="1">
      <c r="A16" s="174" t="s">
        <v>58</v>
      </c>
      <c r="B16" s="174"/>
      <c r="C16" s="174"/>
      <c r="D16" s="174"/>
      <c r="E16" s="174"/>
      <c r="F16" s="174"/>
      <c r="G16" s="174"/>
    </row>
    <row r="17" spans="1:7" ht="15">
      <c r="A17" s="175" t="s">
        <v>34</v>
      </c>
      <c r="B17" s="129" t="s">
        <v>45</v>
      </c>
      <c r="C17" s="175" t="s">
        <v>36</v>
      </c>
      <c r="D17" s="175" t="s">
        <v>1</v>
      </c>
      <c r="E17" s="175"/>
      <c r="F17" s="175"/>
      <c r="G17" s="175" t="s">
        <v>37</v>
      </c>
    </row>
    <row r="18" spans="1:7" ht="31.5">
      <c r="A18" s="175"/>
      <c r="B18" s="129"/>
      <c r="C18" s="175"/>
      <c r="D18" s="55" t="s">
        <v>42</v>
      </c>
      <c r="E18" s="55" t="s">
        <v>13</v>
      </c>
      <c r="F18" s="55" t="s">
        <v>41</v>
      </c>
      <c r="G18" s="175"/>
    </row>
    <row r="19" spans="1:7" ht="15">
      <c r="A19" s="175"/>
      <c r="B19" s="129"/>
      <c r="C19" s="55" t="s">
        <v>2</v>
      </c>
      <c r="D19" s="55" t="s">
        <v>2</v>
      </c>
      <c r="E19" s="55" t="s">
        <v>2</v>
      </c>
      <c r="F19" s="55" t="s">
        <v>2</v>
      </c>
      <c r="G19" s="55" t="s">
        <v>2</v>
      </c>
    </row>
    <row r="20" spans="1:7" ht="31.5">
      <c r="A20" s="57" t="s">
        <v>252</v>
      </c>
      <c r="B20" s="50" t="s">
        <v>169</v>
      </c>
      <c r="C20" s="50">
        <v>100</v>
      </c>
      <c r="D20" s="107">
        <v>1.37</v>
      </c>
      <c r="E20" s="107">
        <v>1.08</v>
      </c>
      <c r="F20" s="107">
        <v>7.96</v>
      </c>
      <c r="G20" s="107">
        <v>47.18</v>
      </c>
    </row>
    <row r="21" spans="1:7" ht="15">
      <c r="A21" s="9" t="s">
        <v>71</v>
      </c>
      <c r="B21" s="4" t="s">
        <v>253</v>
      </c>
      <c r="C21" s="4">
        <v>20</v>
      </c>
      <c r="D21" s="89">
        <v>0.5</v>
      </c>
      <c r="E21" s="89">
        <v>6</v>
      </c>
      <c r="F21" s="89">
        <v>0.6</v>
      </c>
      <c r="G21" s="89">
        <v>58</v>
      </c>
    </row>
    <row r="22" spans="1:7" ht="31.5">
      <c r="A22" s="57" t="s">
        <v>170</v>
      </c>
      <c r="B22" s="50" t="s">
        <v>171</v>
      </c>
      <c r="C22" s="60" t="s">
        <v>172</v>
      </c>
      <c r="D22" s="95">
        <v>16.2</v>
      </c>
      <c r="E22" s="95">
        <v>9.8</v>
      </c>
      <c r="F22" s="95">
        <v>7.5</v>
      </c>
      <c r="G22" s="95">
        <v>182.7</v>
      </c>
    </row>
    <row r="23" spans="1:7" ht="31.5">
      <c r="A23" s="57" t="s">
        <v>173</v>
      </c>
      <c r="B23" s="50" t="s">
        <v>174</v>
      </c>
      <c r="C23" s="60" t="s">
        <v>175</v>
      </c>
      <c r="D23" s="95">
        <v>3.27</v>
      </c>
      <c r="E23" s="95">
        <v>3.12</v>
      </c>
      <c r="F23" s="95">
        <v>24.7</v>
      </c>
      <c r="G23" s="95">
        <v>131.28</v>
      </c>
    </row>
    <row r="24" spans="1:7" ht="15">
      <c r="A24" s="57" t="s">
        <v>188</v>
      </c>
      <c r="B24" s="50">
        <v>110</v>
      </c>
      <c r="C24" s="60" t="s">
        <v>63</v>
      </c>
      <c r="D24" s="95">
        <v>0.4</v>
      </c>
      <c r="E24" s="95">
        <v>0.4</v>
      </c>
      <c r="F24" s="95">
        <v>3.01</v>
      </c>
      <c r="G24" s="95">
        <v>14.34</v>
      </c>
    </row>
    <row r="25" spans="1:7" ht="31.5">
      <c r="A25" s="57" t="s">
        <v>286</v>
      </c>
      <c r="B25" s="50" t="s">
        <v>111</v>
      </c>
      <c r="C25" s="71">
        <v>70</v>
      </c>
      <c r="D25" s="109">
        <v>0.69</v>
      </c>
      <c r="E25" s="109">
        <v>5.03</v>
      </c>
      <c r="F25" s="109">
        <v>5.84</v>
      </c>
      <c r="G25" s="109">
        <v>71.41</v>
      </c>
    </row>
    <row r="26" spans="1:7" ht="15">
      <c r="A26" s="57" t="s">
        <v>6</v>
      </c>
      <c r="B26" s="18"/>
      <c r="C26" s="50">
        <v>150</v>
      </c>
      <c r="D26" s="95">
        <v>0</v>
      </c>
      <c r="E26" s="95">
        <v>0</v>
      </c>
      <c r="F26" s="95">
        <v>0</v>
      </c>
      <c r="G26" s="95">
        <v>0</v>
      </c>
    </row>
    <row r="27" spans="1:7" ht="15">
      <c r="A27" s="192" t="s">
        <v>4</v>
      </c>
      <c r="B27" s="192"/>
      <c r="C27" s="192"/>
      <c r="D27" s="51">
        <f>+D25+D24+D23+D22+D21+D20</f>
        <v>22.43</v>
      </c>
      <c r="E27" s="51">
        <f>+E25+E24+E24+E23+E22+E21+E20</f>
        <v>25.83</v>
      </c>
      <c r="F27" s="51">
        <f>+F25+F24+F23+F22+F21+F20</f>
        <v>49.61</v>
      </c>
      <c r="G27" s="51">
        <f>+G25+G24+G23+G22+G21+G20</f>
        <v>504.91</v>
      </c>
    </row>
    <row r="28" spans="1:7" ht="14.25" customHeight="1">
      <c r="A28" s="62"/>
      <c r="B28" s="62"/>
      <c r="C28" s="62"/>
      <c r="D28" s="45"/>
      <c r="E28" s="45"/>
      <c r="F28" s="45"/>
      <c r="G28" s="46"/>
    </row>
    <row r="29" spans="1:7" ht="14.25" customHeight="1">
      <c r="A29" s="174" t="s">
        <v>59</v>
      </c>
      <c r="B29" s="174"/>
      <c r="C29" s="174"/>
      <c r="D29" s="174"/>
      <c r="E29" s="174"/>
      <c r="F29" s="174"/>
      <c r="G29" s="174"/>
    </row>
    <row r="30" spans="1:7" ht="15">
      <c r="A30" s="175" t="s">
        <v>34</v>
      </c>
      <c r="B30" s="129" t="s">
        <v>45</v>
      </c>
      <c r="C30" s="175" t="s">
        <v>36</v>
      </c>
      <c r="D30" s="175" t="s">
        <v>1</v>
      </c>
      <c r="E30" s="175"/>
      <c r="F30" s="175"/>
      <c r="G30" s="175" t="s">
        <v>37</v>
      </c>
    </row>
    <row r="31" spans="1:7" ht="31.5">
      <c r="A31" s="175"/>
      <c r="B31" s="129"/>
      <c r="C31" s="175"/>
      <c r="D31" s="55" t="s">
        <v>42</v>
      </c>
      <c r="E31" s="55" t="s">
        <v>13</v>
      </c>
      <c r="F31" s="55" t="s">
        <v>41</v>
      </c>
      <c r="G31" s="175"/>
    </row>
    <row r="32" spans="1:7" ht="15">
      <c r="A32" s="175"/>
      <c r="B32" s="129"/>
      <c r="C32" s="55" t="s">
        <v>2</v>
      </c>
      <c r="D32" s="55" t="s">
        <v>2</v>
      </c>
      <c r="E32" s="55" t="s">
        <v>2</v>
      </c>
      <c r="F32" s="55" t="s">
        <v>2</v>
      </c>
      <c r="G32" s="55" t="s">
        <v>2</v>
      </c>
    </row>
    <row r="33" spans="1:7" ht="15">
      <c r="A33" s="58" t="s">
        <v>176</v>
      </c>
      <c r="B33" s="53" t="s">
        <v>177</v>
      </c>
      <c r="C33" s="53">
        <v>150</v>
      </c>
      <c r="D33" s="106">
        <v>22.58</v>
      </c>
      <c r="E33" s="106">
        <v>15.55</v>
      </c>
      <c r="F33" s="106">
        <v>24.7</v>
      </c>
      <c r="G33" s="106">
        <v>331.31</v>
      </c>
    </row>
    <row r="34" spans="1:7" ht="15">
      <c r="A34" s="39" t="s">
        <v>241</v>
      </c>
      <c r="B34" s="42" t="s">
        <v>242</v>
      </c>
      <c r="C34" s="42">
        <v>20</v>
      </c>
      <c r="D34" s="105">
        <v>0.1</v>
      </c>
      <c r="E34" s="94">
        <v>0</v>
      </c>
      <c r="F34" s="94">
        <v>14.2</v>
      </c>
      <c r="G34" s="94">
        <v>54.2</v>
      </c>
    </row>
    <row r="35" spans="1:7" ht="15">
      <c r="A35" s="39" t="s">
        <v>30</v>
      </c>
      <c r="B35" s="42" t="s">
        <v>69</v>
      </c>
      <c r="C35" s="42">
        <v>200</v>
      </c>
      <c r="D35" s="94">
        <v>0</v>
      </c>
      <c r="E35" s="94">
        <v>0</v>
      </c>
      <c r="F35" s="94">
        <v>0</v>
      </c>
      <c r="G35" s="94">
        <v>0</v>
      </c>
    </row>
    <row r="36" spans="1:7" ht="15">
      <c r="A36" s="193" t="s">
        <v>4</v>
      </c>
      <c r="B36" s="194"/>
      <c r="C36" s="195"/>
      <c r="D36" s="43">
        <v>19.6</v>
      </c>
      <c r="E36" s="43">
        <v>21</v>
      </c>
      <c r="F36" s="43">
        <v>29.4</v>
      </c>
      <c r="G36" s="43">
        <v>382</v>
      </c>
    </row>
    <row r="37" spans="1:7" ht="15">
      <c r="A37" s="169" t="s">
        <v>10</v>
      </c>
      <c r="B37" s="170"/>
      <c r="C37" s="171"/>
      <c r="D37" s="43">
        <f>+D36+D27+D14</f>
        <v>50.3</v>
      </c>
      <c r="E37" s="43">
        <f>+E36+E27+E14</f>
        <v>59.98</v>
      </c>
      <c r="F37" s="43">
        <f>+F36+F27+F14</f>
        <v>134.54999999999998</v>
      </c>
      <c r="G37" s="43">
        <f>+G36+G27+G14</f>
        <v>1247.73</v>
      </c>
    </row>
    <row r="39" ht="15">
      <c r="C39" s="15">
        <v>15</v>
      </c>
    </row>
    <row r="43" spans="1:7" ht="15">
      <c r="A43" s="172"/>
      <c r="B43" s="172"/>
      <c r="C43" s="172"/>
      <c r="D43" s="172"/>
      <c r="E43" s="172"/>
      <c r="F43" s="172"/>
      <c r="G43" s="172"/>
    </row>
  </sheetData>
  <mergeCells count="24">
    <mergeCell ref="D17:F17"/>
    <mergeCell ref="G17:G18"/>
    <mergeCell ref="A6:G6"/>
    <mergeCell ref="A7:A9"/>
    <mergeCell ref="B7:B9"/>
    <mergeCell ref="C7:C8"/>
    <mergeCell ref="D7:F7"/>
    <mergeCell ref="G7:G8"/>
    <mergeCell ref="A36:C36"/>
    <mergeCell ref="A37:C37"/>
    <mergeCell ref="A4:G4"/>
    <mergeCell ref="A43:G43"/>
    <mergeCell ref="A27:C27"/>
    <mergeCell ref="A29:G29"/>
    <mergeCell ref="A30:A32"/>
    <mergeCell ref="B30:B32"/>
    <mergeCell ref="C30:C31"/>
    <mergeCell ref="D30:F30"/>
    <mergeCell ref="G30:G31"/>
    <mergeCell ref="A14:C14"/>
    <mergeCell ref="A16:G16"/>
    <mergeCell ref="A17:A19"/>
    <mergeCell ref="B17:B19"/>
    <mergeCell ref="C17:C18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G41"/>
  <sheetViews>
    <sheetView workbookViewId="0" topLeftCell="A13">
      <selection activeCell="D39" sqref="D39"/>
    </sheetView>
  </sheetViews>
  <sheetFormatPr defaultColWidth="9.140625" defaultRowHeight="15"/>
  <cols>
    <col min="1" max="1" width="36.421875" style="8" customWidth="1"/>
    <col min="2" max="2" width="5.8515625" style="7" customWidth="1"/>
    <col min="3" max="3" width="10.710937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5.75" customHeight="1">
      <c r="A4" s="131" t="s">
        <v>11</v>
      </c>
      <c r="B4" s="131"/>
      <c r="C4" s="131"/>
      <c r="D4" s="131"/>
      <c r="E4" s="131"/>
      <c r="F4" s="131"/>
      <c r="G4" s="131"/>
    </row>
    <row r="5" spans="1:7" ht="12.6" customHeight="1">
      <c r="A5" s="21"/>
      <c r="B5" s="15"/>
      <c r="C5" s="15"/>
      <c r="D5" s="15"/>
      <c r="E5" s="15"/>
      <c r="F5" s="15"/>
      <c r="G5" s="15"/>
    </row>
    <row r="6" spans="1:7" ht="15.75" customHeight="1">
      <c r="A6" s="119" t="s">
        <v>65</v>
      </c>
      <c r="B6" s="119"/>
      <c r="C6" s="119"/>
      <c r="D6" s="119"/>
      <c r="E6" s="119"/>
      <c r="F6" s="119"/>
      <c r="G6" s="119"/>
    </row>
    <row r="7" spans="1:7" ht="21.6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3.75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.2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30.75" customHeight="1">
      <c r="A10" s="9" t="s">
        <v>85</v>
      </c>
      <c r="B10" s="16" t="s">
        <v>67</v>
      </c>
      <c r="C10" s="16">
        <v>150</v>
      </c>
      <c r="D10" s="16">
        <v>6.25</v>
      </c>
      <c r="E10" s="16">
        <v>7.72</v>
      </c>
      <c r="F10" s="16">
        <v>32.12</v>
      </c>
      <c r="G10" s="16">
        <v>223.02</v>
      </c>
    </row>
    <row r="11" spans="1:7" ht="17.25" customHeight="1">
      <c r="A11" s="9" t="s">
        <v>191</v>
      </c>
      <c r="B11" s="16">
        <v>2</v>
      </c>
      <c r="C11" s="16" t="s">
        <v>192</v>
      </c>
      <c r="D11" s="16">
        <v>2.59</v>
      </c>
      <c r="E11" s="16">
        <v>2.53</v>
      </c>
      <c r="F11" s="16">
        <v>8.84</v>
      </c>
      <c r="G11" s="16">
        <v>68.24</v>
      </c>
    </row>
    <row r="12" spans="1:7" ht="17.25" customHeight="1">
      <c r="A12" s="9" t="s">
        <v>193</v>
      </c>
      <c r="B12" s="16" t="s">
        <v>90</v>
      </c>
      <c r="C12" s="16">
        <v>10</v>
      </c>
      <c r="D12" s="16">
        <v>0.08</v>
      </c>
      <c r="E12" s="16">
        <v>0.02</v>
      </c>
      <c r="F12" s="16">
        <v>0.23</v>
      </c>
      <c r="G12" s="16">
        <v>1.1</v>
      </c>
    </row>
    <row r="13" spans="1:7" ht="15">
      <c r="A13" s="9" t="s">
        <v>18</v>
      </c>
      <c r="B13" s="16" t="s">
        <v>69</v>
      </c>
      <c r="C13" s="16">
        <v>150</v>
      </c>
      <c r="D13" s="16">
        <v>0</v>
      </c>
      <c r="E13" s="16">
        <v>0</v>
      </c>
      <c r="F13" s="16">
        <v>0</v>
      </c>
      <c r="G13" s="16">
        <v>0</v>
      </c>
    </row>
    <row r="14" spans="1:7" ht="15.2" customHeight="1">
      <c r="A14" s="9" t="s">
        <v>39</v>
      </c>
      <c r="B14" s="4">
        <v>113</v>
      </c>
      <c r="C14" s="4">
        <v>100</v>
      </c>
      <c r="D14" s="5">
        <v>0.4</v>
      </c>
      <c r="E14" s="5">
        <v>0.3</v>
      </c>
      <c r="F14" s="89">
        <v>13.4</v>
      </c>
      <c r="G14" s="89">
        <v>57.9</v>
      </c>
    </row>
    <row r="15" spans="1:7" ht="17.1" customHeight="1">
      <c r="A15" s="117" t="s">
        <v>4</v>
      </c>
      <c r="B15" s="117"/>
      <c r="C15" s="117"/>
      <c r="D15" s="6">
        <f>SUM(D10:D14)</f>
        <v>9.32</v>
      </c>
      <c r="E15" s="6">
        <f>SUM(E10:E14)</f>
        <v>10.57</v>
      </c>
      <c r="F15" s="6">
        <f>SUM(F10:F14)</f>
        <v>54.58999999999999</v>
      </c>
      <c r="G15" s="88">
        <f>SUM(G10:G14)</f>
        <v>350.26</v>
      </c>
    </row>
    <row r="16" spans="1:7" ht="8.25" customHeight="1">
      <c r="A16" s="22"/>
      <c r="B16" s="12"/>
      <c r="C16" s="12"/>
      <c r="D16" s="12"/>
      <c r="E16" s="12"/>
      <c r="F16" s="12"/>
      <c r="G16" s="13"/>
    </row>
    <row r="17" spans="1:7" ht="14.25" customHeight="1">
      <c r="A17" s="127" t="s">
        <v>66</v>
      </c>
      <c r="B17" s="127"/>
      <c r="C17" s="127"/>
      <c r="D17" s="127"/>
      <c r="E17" s="127"/>
      <c r="F17" s="127"/>
      <c r="G17" s="127"/>
    </row>
    <row r="18" spans="1:7" ht="18" customHeight="1">
      <c r="A18" s="128" t="s">
        <v>34</v>
      </c>
      <c r="B18" s="128" t="s">
        <v>35</v>
      </c>
      <c r="C18" s="128" t="s">
        <v>36</v>
      </c>
      <c r="D18" s="128" t="s">
        <v>1</v>
      </c>
      <c r="E18" s="128"/>
      <c r="F18" s="128"/>
      <c r="G18" s="128" t="s">
        <v>37</v>
      </c>
    </row>
    <row r="19" spans="1:7" ht="30.75" customHeight="1">
      <c r="A19" s="129"/>
      <c r="B19" s="129"/>
      <c r="C19" s="129"/>
      <c r="D19" s="17" t="s">
        <v>42</v>
      </c>
      <c r="E19" s="17" t="s">
        <v>13</v>
      </c>
      <c r="F19" s="17" t="s">
        <v>41</v>
      </c>
      <c r="G19" s="129"/>
    </row>
    <row r="20" spans="1:7" ht="14.25" customHeight="1">
      <c r="A20" s="129"/>
      <c r="B20" s="129"/>
      <c r="C20" s="17" t="s">
        <v>2</v>
      </c>
      <c r="D20" s="17" t="s">
        <v>2</v>
      </c>
      <c r="E20" s="17" t="s">
        <v>2</v>
      </c>
      <c r="F20" s="17" t="s">
        <v>2</v>
      </c>
      <c r="G20" s="17" t="s">
        <v>2</v>
      </c>
    </row>
    <row r="21" spans="1:7" ht="23.25" customHeight="1">
      <c r="A21" s="14" t="s">
        <v>53</v>
      </c>
      <c r="B21" s="18" t="s">
        <v>70</v>
      </c>
      <c r="C21" s="18">
        <v>100</v>
      </c>
      <c r="D21" s="99">
        <v>0.94</v>
      </c>
      <c r="E21" s="99">
        <v>2.1</v>
      </c>
      <c r="F21" s="99">
        <v>7.11</v>
      </c>
      <c r="G21" s="99">
        <v>48.33</v>
      </c>
    </row>
    <row r="22" spans="1:7" ht="17.25" customHeight="1">
      <c r="A22" s="14" t="s">
        <v>71</v>
      </c>
      <c r="B22" s="18" t="s">
        <v>209</v>
      </c>
      <c r="C22" s="18">
        <v>20</v>
      </c>
      <c r="D22" s="99">
        <v>0.5</v>
      </c>
      <c r="E22" s="99">
        <v>6</v>
      </c>
      <c r="F22" s="99">
        <v>0.6</v>
      </c>
      <c r="G22" s="99">
        <v>58</v>
      </c>
    </row>
    <row r="23" spans="1:7" ht="17.25" customHeight="1">
      <c r="A23" s="14" t="s">
        <v>5</v>
      </c>
      <c r="B23" s="18">
        <v>6</v>
      </c>
      <c r="C23" s="18">
        <v>20</v>
      </c>
      <c r="D23" s="99">
        <v>1.4</v>
      </c>
      <c r="E23" s="99">
        <v>0.3</v>
      </c>
      <c r="F23" s="99">
        <v>10.5</v>
      </c>
      <c r="G23" s="99">
        <v>50</v>
      </c>
    </row>
    <row r="24" spans="1:7" ht="30.6" customHeight="1">
      <c r="A24" s="14" t="s">
        <v>86</v>
      </c>
      <c r="B24" s="18" t="s">
        <v>72</v>
      </c>
      <c r="C24" s="18" t="s">
        <v>210</v>
      </c>
      <c r="D24" s="99">
        <v>13.41</v>
      </c>
      <c r="E24" s="99">
        <v>10.67</v>
      </c>
      <c r="F24" s="99">
        <v>6.4</v>
      </c>
      <c r="G24" s="99">
        <v>176.47</v>
      </c>
    </row>
    <row r="25" spans="1:7" ht="15.2" customHeight="1">
      <c r="A25" s="14" t="s">
        <v>230</v>
      </c>
      <c r="B25" s="19" t="s">
        <v>74</v>
      </c>
      <c r="C25" s="19">
        <v>70</v>
      </c>
      <c r="D25" s="91">
        <v>1.5</v>
      </c>
      <c r="E25" s="91">
        <v>2.3</v>
      </c>
      <c r="F25" s="91">
        <v>11.2</v>
      </c>
      <c r="G25" s="91">
        <v>71.7</v>
      </c>
    </row>
    <row r="26" spans="1:7" ht="31.5" customHeight="1">
      <c r="A26" s="14" t="s">
        <v>87</v>
      </c>
      <c r="B26" s="19">
        <v>9</v>
      </c>
      <c r="C26" s="19" t="s">
        <v>88</v>
      </c>
      <c r="D26" s="100">
        <v>0.67</v>
      </c>
      <c r="E26" s="100">
        <v>0.46</v>
      </c>
      <c r="F26" s="100">
        <v>5.02</v>
      </c>
      <c r="G26" s="100">
        <v>22.8</v>
      </c>
    </row>
    <row r="27" spans="1:7" ht="15.2" customHeight="1">
      <c r="A27" s="14" t="s">
        <v>6</v>
      </c>
      <c r="B27" s="20"/>
      <c r="C27" s="19">
        <v>150</v>
      </c>
      <c r="D27" s="91">
        <v>0</v>
      </c>
      <c r="E27" s="91">
        <v>0</v>
      </c>
      <c r="F27" s="91">
        <v>0</v>
      </c>
      <c r="G27" s="91">
        <v>0</v>
      </c>
    </row>
    <row r="28" spans="1:7" ht="15.2" customHeight="1">
      <c r="A28" s="130" t="s">
        <v>4</v>
      </c>
      <c r="B28" s="130"/>
      <c r="C28" s="130"/>
      <c r="D28" s="90">
        <f>+D26+D25+D24+D21+D22+D23</f>
        <v>18.419999999999998</v>
      </c>
      <c r="E28" s="90">
        <f>+E26+E25+E24+E21+E22+E23</f>
        <v>21.830000000000002</v>
      </c>
      <c r="F28" s="90">
        <f>+F26+F25+F24+F21+F22+F23</f>
        <v>40.83</v>
      </c>
      <c r="G28" s="90">
        <f>+G26+G25+G24+G21+G22+G23</f>
        <v>427.3</v>
      </c>
    </row>
    <row r="29" spans="1:7" ht="8.25" customHeight="1">
      <c r="A29" s="22"/>
      <c r="B29" s="12"/>
      <c r="C29" s="12"/>
      <c r="D29" s="12"/>
      <c r="E29" s="12"/>
      <c r="F29" s="12"/>
      <c r="G29" s="13"/>
    </row>
    <row r="30" spans="1:7" ht="15.2" customHeight="1">
      <c r="A30" s="119" t="s">
        <v>59</v>
      </c>
      <c r="B30" s="119"/>
      <c r="C30" s="119"/>
      <c r="D30" s="119"/>
      <c r="E30" s="119"/>
      <c r="F30" s="119"/>
      <c r="G30" s="119"/>
    </row>
    <row r="31" spans="1:7" ht="18" customHeight="1">
      <c r="A31" s="128" t="s">
        <v>34</v>
      </c>
      <c r="B31" s="128" t="s">
        <v>35</v>
      </c>
      <c r="C31" s="128" t="s">
        <v>36</v>
      </c>
      <c r="D31" s="128" t="s">
        <v>1</v>
      </c>
      <c r="E31" s="128"/>
      <c r="F31" s="128"/>
      <c r="G31" s="128" t="s">
        <v>37</v>
      </c>
    </row>
    <row r="32" spans="1:7" ht="35.25" customHeight="1">
      <c r="A32" s="129"/>
      <c r="B32" s="129"/>
      <c r="C32" s="129"/>
      <c r="D32" s="17" t="s">
        <v>42</v>
      </c>
      <c r="E32" s="17" t="s">
        <v>13</v>
      </c>
      <c r="F32" s="17" t="s">
        <v>41</v>
      </c>
      <c r="G32" s="129"/>
    </row>
    <row r="33" spans="1:7" ht="15.2" customHeight="1">
      <c r="A33" s="129"/>
      <c r="B33" s="129"/>
      <c r="C33" s="17" t="s">
        <v>2</v>
      </c>
      <c r="D33" s="17" t="s">
        <v>2</v>
      </c>
      <c r="E33" s="17" t="s">
        <v>2</v>
      </c>
      <c r="F33" s="17" t="s">
        <v>2</v>
      </c>
      <c r="G33" s="17" t="s">
        <v>2</v>
      </c>
    </row>
    <row r="34" spans="1:7" ht="15.2" customHeight="1">
      <c r="A34" s="14" t="s">
        <v>257</v>
      </c>
      <c r="B34" s="19" t="s">
        <v>75</v>
      </c>
      <c r="C34" s="19" t="s">
        <v>211</v>
      </c>
      <c r="D34" s="100">
        <v>7.33</v>
      </c>
      <c r="E34" s="100">
        <v>3.84</v>
      </c>
      <c r="F34" s="100">
        <v>13.84</v>
      </c>
      <c r="G34" s="100">
        <v>118.3</v>
      </c>
    </row>
    <row r="35" spans="1:7" ht="15.2" customHeight="1">
      <c r="A35" s="14" t="s">
        <v>8</v>
      </c>
      <c r="B35" s="19" t="s">
        <v>209</v>
      </c>
      <c r="C35" s="19">
        <v>20</v>
      </c>
      <c r="D35" s="100">
        <v>0.68</v>
      </c>
      <c r="E35" s="91">
        <v>2</v>
      </c>
      <c r="F35" s="100">
        <v>0.84</v>
      </c>
      <c r="G35" s="91">
        <v>24</v>
      </c>
    </row>
    <row r="36" spans="1:7" ht="15.2" customHeight="1">
      <c r="A36" s="14" t="s">
        <v>39</v>
      </c>
      <c r="B36" s="19"/>
      <c r="C36" s="19">
        <v>100</v>
      </c>
      <c r="D36" s="100">
        <v>0.4</v>
      </c>
      <c r="E36" s="91">
        <v>0.3</v>
      </c>
      <c r="F36" s="100">
        <v>13.4</v>
      </c>
      <c r="G36" s="91">
        <v>57.9</v>
      </c>
    </row>
    <row r="37" spans="1:7" ht="15.2" customHeight="1">
      <c r="A37" s="14" t="s">
        <v>24</v>
      </c>
      <c r="B37" s="19" t="s">
        <v>258</v>
      </c>
      <c r="C37" s="19">
        <v>150</v>
      </c>
      <c r="D37" s="91">
        <v>5.1</v>
      </c>
      <c r="E37" s="91">
        <v>3.8</v>
      </c>
      <c r="F37" s="91">
        <v>7.4</v>
      </c>
      <c r="G37" s="91">
        <v>84</v>
      </c>
    </row>
    <row r="38" spans="1:7" ht="16.15" customHeight="1">
      <c r="A38" s="130" t="s">
        <v>4</v>
      </c>
      <c r="B38" s="130"/>
      <c r="C38" s="130"/>
      <c r="D38" s="90">
        <f>+D35+D34+D37+D36</f>
        <v>13.51</v>
      </c>
      <c r="E38" s="90">
        <f>+E35+E34+E37+E36</f>
        <v>9.940000000000001</v>
      </c>
      <c r="F38" s="90">
        <f>+F35+F34+F37+F36</f>
        <v>35.48</v>
      </c>
      <c r="G38" s="90">
        <f>+G35+G34+G37+G36</f>
        <v>284.2</v>
      </c>
    </row>
    <row r="39" spans="1:7" ht="14.25" customHeight="1">
      <c r="A39" s="130" t="s">
        <v>10</v>
      </c>
      <c r="B39" s="130"/>
      <c r="C39" s="130"/>
      <c r="D39" s="90">
        <f>+D15+D28+D38</f>
        <v>41.25</v>
      </c>
      <c r="E39" s="90">
        <f>+E38+E28+E15</f>
        <v>42.34</v>
      </c>
      <c r="F39" s="90">
        <f>+F38+F28+F15</f>
        <v>130.89999999999998</v>
      </c>
      <c r="G39" s="90">
        <f>+G38+G28+G15</f>
        <v>1061.76</v>
      </c>
    </row>
    <row r="40" spans="1:7" ht="13.7" customHeight="1">
      <c r="A40" s="2"/>
      <c r="B40" s="2"/>
      <c r="C40" s="2"/>
      <c r="D40" s="2"/>
      <c r="E40" s="2"/>
      <c r="F40" s="2"/>
      <c r="G40" s="2"/>
    </row>
    <row r="41" spans="1:7" ht="15">
      <c r="A41" s="118">
        <v>2</v>
      </c>
      <c r="B41" s="118"/>
      <c r="C41" s="118"/>
      <c r="D41" s="118"/>
      <c r="E41" s="118"/>
      <c r="F41" s="118"/>
      <c r="G41" s="118"/>
    </row>
  </sheetData>
  <mergeCells count="24">
    <mergeCell ref="A30:G30"/>
    <mergeCell ref="A4:G4"/>
    <mergeCell ref="A6:G6"/>
    <mergeCell ref="A7:A9"/>
    <mergeCell ref="B7:B9"/>
    <mergeCell ref="C7:C8"/>
    <mergeCell ref="D7:F7"/>
    <mergeCell ref="G7:G8"/>
    <mergeCell ref="A41:G41"/>
    <mergeCell ref="A15:C15"/>
    <mergeCell ref="A17:G17"/>
    <mergeCell ref="A18:A20"/>
    <mergeCell ref="B18:B20"/>
    <mergeCell ref="C18:C19"/>
    <mergeCell ref="D18:F18"/>
    <mergeCell ref="G18:G19"/>
    <mergeCell ref="G31:G32"/>
    <mergeCell ref="A38:C38"/>
    <mergeCell ref="A39:C39"/>
    <mergeCell ref="A28:C28"/>
    <mergeCell ref="A31:A33"/>
    <mergeCell ref="B31:B33"/>
    <mergeCell ref="C31:C32"/>
    <mergeCell ref="D31:F31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39"/>
  <sheetViews>
    <sheetView workbookViewId="0" topLeftCell="A7">
      <selection activeCell="B21" sqref="B21"/>
    </sheetView>
  </sheetViews>
  <sheetFormatPr defaultColWidth="9.140625" defaultRowHeight="18" customHeight="1"/>
  <cols>
    <col min="1" max="1" width="38.7109375" style="8" customWidth="1"/>
    <col min="2" max="2" width="5.8515625" style="7" customWidth="1"/>
    <col min="3" max="3" width="9.28125" style="7" customWidth="1"/>
    <col min="4" max="4" width="11.140625" style="7" customWidth="1"/>
    <col min="5" max="6" width="10.140625" style="7" customWidth="1"/>
    <col min="7" max="7" width="9.8515625" style="7" customWidth="1"/>
    <col min="8" max="16384" width="9.140625" style="2" customWidth="1"/>
  </cols>
  <sheetData>
    <row r="1" ht="13.5" customHeight="1"/>
    <row r="2" ht="13.5" customHeight="1"/>
    <row r="3" ht="13.5" customHeight="1"/>
    <row r="4" spans="1:7" ht="15" customHeight="1">
      <c r="A4" s="131" t="s">
        <v>19</v>
      </c>
      <c r="B4" s="131"/>
      <c r="C4" s="131"/>
      <c r="D4" s="131"/>
      <c r="E4" s="131"/>
      <c r="F4" s="131"/>
      <c r="G4" s="131"/>
    </row>
    <row r="5" spans="1:7" ht="8.25" customHeight="1">
      <c r="A5" s="21"/>
      <c r="B5" s="15"/>
      <c r="C5" s="15"/>
      <c r="D5" s="15"/>
      <c r="E5" s="15"/>
      <c r="F5" s="15"/>
      <c r="G5" s="15"/>
    </row>
    <row r="6" spans="1:7" ht="15.7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8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2.25" customHeight="1">
      <c r="A8" s="121"/>
      <c r="B8" s="121"/>
      <c r="C8" s="121"/>
      <c r="D8" s="3" t="s">
        <v>12</v>
      </c>
      <c r="E8" s="3" t="s">
        <v>13</v>
      </c>
      <c r="F8" s="3" t="s">
        <v>14</v>
      </c>
      <c r="G8" s="121"/>
    </row>
    <row r="9" spans="1:7" ht="16.5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11" ht="16.5" customHeight="1">
      <c r="A10" s="9" t="s">
        <v>231</v>
      </c>
      <c r="B10" s="4" t="s">
        <v>89</v>
      </c>
      <c r="C10" s="4">
        <v>80</v>
      </c>
      <c r="D10" s="5">
        <v>11.92</v>
      </c>
      <c r="E10" s="5">
        <v>13.48</v>
      </c>
      <c r="F10" s="5">
        <v>4.79</v>
      </c>
      <c r="G10" s="98">
        <v>187.92</v>
      </c>
      <c r="K10" s="86"/>
    </row>
    <row r="11" spans="1:7" ht="16.5" customHeight="1">
      <c r="A11" s="9" t="s">
        <v>180</v>
      </c>
      <c r="B11" s="4">
        <v>62</v>
      </c>
      <c r="C11" s="5">
        <v>60</v>
      </c>
      <c r="D11" s="5">
        <v>0.4</v>
      </c>
      <c r="E11" s="5">
        <v>0.4</v>
      </c>
      <c r="F11" s="5">
        <v>4</v>
      </c>
      <c r="G11" s="89">
        <v>17.79</v>
      </c>
    </row>
    <row r="12" spans="1:7" ht="16.5" customHeight="1">
      <c r="A12" s="9" t="s">
        <v>232</v>
      </c>
      <c r="B12" s="4">
        <v>1</v>
      </c>
      <c r="C12" s="102" t="s">
        <v>233</v>
      </c>
      <c r="D12" s="5">
        <v>1.52</v>
      </c>
      <c r="E12" s="5">
        <v>4.45</v>
      </c>
      <c r="F12" s="5">
        <v>8.57</v>
      </c>
      <c r="G12" s="89">
        <v>80.24</v>
      </c>
    </row>
    <row r="13" spans="1:7" ht="16.5" customHeight="1">
      <c r="A13" s="9" t="s">
        <v>18</v>
      </c>
      <c r="B13" s="4" t="s">
        <v>69</v>
      </c>
      <c r="C13" s="4">
        <v>200</v>
      </c>
      <c r="D13" s="5" t="s">
        <v>7</v>
      </c>
      <c r="E13" s="5" t="s">
        <v>7</v>
      </c>
      <c r="F13" s="5" t="s">
        <v>7</v>
      </c>
      <c r="G13" s="4">
        <v>0</v>
      </c>
    </row>
    <row r="14" spans="1:7" ht="16.5" customHeight="1">
      <c r="A14" s="9" t="s">
        <v>39</v>
      </c>
      <c r="B14" s="4">
        <v>113</v>
      </c>
      <c r="C14" s="4">
        <v>100</v>
      </c>
      <c r="D14" s="5">
        <v>0.4</v>
      </c>
      <c r="E14" s="5">
        <v>0.3</v>
      </c>
      <c r="F14" s="5">
        <v>13.4</v>
      </c>
      <c r="G14" s="4">
        <v>57.9</v>
      </c>
    </row>
    <row r="15" spans="1:7" ht="15.75" customHeight="1">
      <c r="A15" s="117" t="s">
        <v>4</v>
      </c>
      <c r="B15" s="117"/>
      <c r="C15" s="117"/>
      <c r="D15" s="88">
        <f>+D14+D13+D11+D10</f>
        <v>12.72</v>
      </c>
      <c r="E15" s="88">
        <f>+E14+E11+E10</f>
        <v>14.18</v>
      </c>
      <c r="F15" s="6">
        <f>+F14+F11+F10</f>
        <v>22.189999999999998</v>
      </c>
      <c r="G15" s="88">
        <f>+G14+G11+G10+G13+G12</f>
        <v>343.85</v>
      </c>
    </row>
    <row r="16" spans="1:7" ht="10.5" customHeight="1">
      <c r="A16" s="22"/>
      <c r="B16" s="12"/>
      <c r="C16" s="12"/>
      <c r="D16" s="12"/>
      <c r="E16" s="12"/>
      <c r="F16" s="12"/>
      <c r="G16" s="13"/>
    </row>
    <row r="17" spans="1:7" ht="16.5" customHeight="1">
      <c r="A17" s="119" t="s">
        <v>58</v>
      </c>
      <c r="B17" s="119"/>
      <c r="C17" s="119"/>
      <c r="D17" s="119"/>
      <c r="E17" s="119"/>
      <c r="F17" s="119"/>
      <c r="G17" s="119"/>
    </row>
    <row r="18" spans="1:7" ht="18" customHeight="1">
      <c r="A18" s="120" t="s">
        <v>34</v>
      </c>
      <c r="B18" s="120" t="s">
        <v>35</v>
      </c>
      <c r="C18" s="120" t="s">
        <v>36</v>
      </c>
      <c r="D18" s="120" t="s">
        <v>1</v>
      </c>
      <c r="E18" s="120"/>
      <c r="F18" s="120"/>
      <c r="G18" s="120" t="s">
        <v>37</v>
      </c>
    </row>
    <row r="19" spans="1:15" ht="33" customHeight="1">
      <c r="A19" s="121"/>
      <c r="B19" s="121"/>
      <c r="C19" s="121"/>
      <c r="D19" s="3" t="s">
        <v>12</v>
      </c>
      <c r="E19" s="3" t="s">
        <v>13</v>
      </c>
      <c r="F19" s="3" t="s">
        <v>14</v>
      </c>
      <c r="G19" s="121"/>
      <c r="I19" s="21"/>
      <c r="J19" s="76"/>
      <c r="K19" s="15"/>
      <c r="L19" s="15"/>
      <c r="M19" s="15"/>
      <c r="N19" s="15"/>
      <c r="O19" s="76"/>
    </row>
    <row r="20" spans="1:7" ht="13.5" customHeight="1">
      <c r="A20" s="121"/>
      <c r="B20" s="121"/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</row>
    <row r="21" spans="1:7" ht="34.5" customHeight="1">
      <c r="A21" s="9" t="s">
        <v>234</v>
      </c>
      <c r="B21" s="4" t="s">
        <v>95</v>
      </c>
      <c r="C21" s="4">
        <v>100</v>
      </c>
      <c r="D21" s="89">
        <v>1.12</v>
      </c>
      <c r="E21" s="89">
        <v>2.14</v>
      </c>
      <c r="F21" s="89">
        <v>7.68</v>
      </c>
      <c r="G21" s="89">
        <v>52.3</v>
      </c>
    </row>
    <row r="22" spans="1:7" ht="16.5" customHeight="1">
      <c r="A22" s="9" t="s">
        <v>71</v>
      </c>
      <c r="B22" s="4" t="s">
        <v>209</v>
      </c>
      <c r="C22" s="4">
        <v>20</v>
      </c>
      <c r="D22" s="89">
        <v>0.5</v>
      </c>
      <c r="E22" s="89">
        <v>6</v>
      </c>
      <c r="F22" s="89">
        <v>0.6</v>
      </c>
      <c r="G22" s="89">
        <v>58</v>
      </c>
    </row>
    <row r="23" spans="1:7" ht="33" customHeight="1">
      <c r="A23" s="9" t="s">
        <v>235</v>
      </c>
      <c r="B23" s="16" t="s">
        <v>91</v>
      </c>
      <c r="C23" s="16">
        <v>150</v>
      </c>
      <c r="D23" s="16">
        <v>17.1</v>
      </c>
      <c r="E23" s="16">
        <v>10.9</v>
      </c>
      <c r="F23" s="16">
        <v>23.2</v>
      </c>
      <c r="G23" s="92">
        <v>259.9</v>
      </c>
    </row>
    <row r="24" spans="1:7" ht="15.75" customHeight="1">
      <c r="A24" s="9" t="s">
        <v>92</v>
      </c>
      <c r="B24" s="4" t="s">
        <v>93</v>
      </c>
      <c r="C24" s="4">
        <v>80</v>
      </c>
      <c r="D24" s="5">
        <v>1</v>
      </c>
      <c r="E24" s="5">
        <v>0.3</v>
      </c>
      <c r="F24" s="5">
        <v>15.4</v>
      </c>
      <c r="G24" s="89">
        <v>68.4</v>
      </c>
    </row>
    <row r="25" spans="1:7" ht="17.25" customHeight="1">
      <c r="A25" s="9" t="s">
        <v>94</v>
      </c>
      <c r="B25" s="4" t="s">
        <v>212</v>
      </c>
      <c r="C25" s="4">
        <v>20</v>
      </c>
      <c r="D25" s="5">
        <v>0.9</v>
      </c>
      <c r="E25" s="5">
        <v>0.5</v>
      </c>
      <c r="F25" s="5">
        <v>0.9</v>
      </c>
      <c r="G25" s="89">
        <v>11.9</v>
      </c>
    </row>
    <row r="26" spans="1:7" ht="15.75" customHeight="1">
      <c r="A26" s="9" t="s">
        <v>6</v>
      </c>
      <c r="B26" s="5"/>
      <c r="C26" s="4">
        <v>200</v>
      </c>
      <c r="D26" s="5" t="s">
        <v>7</v>
      </c>
      <c r="E26" s="5" t="s">
        <v>7</v>
      </c>
      <c r="F26" s="5" t="s">
        <v>7</v>
      </c>
      <c r="G26" s="4">
        <v>0</v>
      </c>
    </row>
    <row r="27" spans="1:7" ht="15.75" customHeight="1">
      <c r="A27" s="117" t="s">
        <v>4</v>
      </c>
      <c r="B27" s="117"/>
      <c r="C27" s="117"/>
      <c r="D27" s="88">
        <f>+D25+D24+D23+D22+D21</f>
        <v>20.62</v>
      </c>
      <c r="E27" s="88">
        <f>+E25+E24+E23+E22+E21</f>
        <v>19.840000000000003</v>
      </c>
      <c r="F27" s="88">
        <f>+F25+F24+F23+F22+F21</f>
        <v>47.78</v>
      </c>
      <c r="G27" s="88">
        <f>+G25+G24+G23+G22+G21</f>
        <v>450.5</v>
      </c>
    </row>
    <row r="28" spans="1:7" ht="9" customHeight="1">
      <c r="A28" s="22"/>
      <c r="B28" s="12"/>
      <c r="C28" s="12"/>
      <c r="D28" s="12"/>
      <c r="E28" s="12"/>
      <c r="F28" s="12"/>
      <c r="G28" s="13"/>
    </row>
    <row r="29" spans="1:8" ht="14.25" customHeight="1">
      <c r="A29" s="119" t="s">
        <v>59</v>
      </c>
      <c r="B29" s="119"/>
      <c r="C29" s="119"/>
      <c r="D29" s="119"/>
      <c r="E29" s="119"/>
      <c r="F29" s="119"/>
      <c r="G29" s="119"/>
      <c r="H29" s="2" t="s">
        <v>52</v>
      </c>
    </row>
    <row r="30" spans="1:7" ht="18" customHeight="1">
      <c r="A30" s="120" t="s">
        <v>34</v>
      </c>
      <c r="B30" s="120" t="s">
        <v>35</v>
      </c>
      <c r="C30" s="120" t="s">
        <v>36</v>
      </c>
      <c r="D30" s="120" t="s">
        <v>1</v>
      </c>
      <c r="E30" s="120"/>
      <c r="F30" s="120"/>
      <c r="G30" s="120" t="s">
        <v>37</v>
      </c>
    </row>
    <row r="31" spans="1:7" ht="31.5" customHeight="1">
      <c r="A31" s="121"/>
      <c r="B31" s="121"/>
      <c r="C31" s="121"/>
      <c r="D31" s="3" t="s">
        <v>12</v>
      </c>
      <c r="E31" s="3" t="s">
        <v>13</v>
      </c>
      <c r="F31" s="3" t="s">
        <v>14</v>
      </c>
      <c r="G31" s="121"/>
    </row>
    <row r="32" spans="1:7" ht="15" customHeight="1">
      <c r="A32" s="121"/>
      <c r="B32" s="121"/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</row>
    <row r="33" spans="1:7" ht="31.5" customHeight="1">
      <c r="A33" s="9" t="s">
        <v>236</v>
      </c>
      <c r="B33" s="16" t="s">
        <v>237</v>
      </c>
      <c r="C33" s="16">
        <v>250</v>
      </c>
      <c r="D33" s="101">
        <v>7.29</v>
      </c>
      <c r="E33" s="101">
        <v>7.9</v>
      </c>
      <c r="F33" s="92">
        <v>17.77</v>
      </c>
      <c r="G33" s="92">
        <v>175.2</v>
      </c>
    </row>
    <row r="34" spans="1:7" ht="15.75" customHeight="1">
      <c r="A34" s="9" t="s">
        <v>238</v>
      </c>
      <c r="B34" s="4">
        <v>10</v>
      </c>
      <c r="C34" s="4">
        <v>20</v>
      </c>
      <c r="D34" s="89">
        <v>1.6</v>
      </c>
      <c r="E34" s="89">
        <v>0.9</v>
      </c>
      <c r="F34" s="89">
        <v>10.4</v>
      </c>
      <c r="G34" s="89">
        <v>43.5</v>
      </c>
    </row>
    <row r="35" spans="1:7" ht="15.75" customHeight="1">
      <c r="A35" s="9" t="s">
        <v>39</v>
      </c>
      <c r="B35" s="4"/>
      <c r="C35" s="4">
        <v>100</v>
      </c>
      <c r="D35" s="89">
        <v>0.4</v>
      </c>
      <c r="E35" s="89">
        <v>0.3</v>
      </c>
      <c r="F35" s="89">
        <v>13.4</v>
      </c>
      <c r="G35" s="89">
        <v>58</v>
      </c>
    </row>
    <row r="36" spans="1:7" ht="15.75" customHeight="1">
      <c r="A36" s="117" t="s">
        <v>4</v>
      </c>
      <c r="B36" s="117"/>
      <c r="C36" s="117"/>
      <c r="D36" s="88">
        <f>+D35+D34+D33</f>
        <v>9.29</v>
      </c>
      <c r="E36" s="88">
        <f>+E35+E34+E33</f>
        <v>9.1</v>
      </c>
      <c r="F36" s="88">
        <f>+F35+F34+F33</f>
        <v>41.57</v>
      </c>
      <c r="G36" s="88">
        <f>+G35+G34+G33</f>
        <v>276.7</v>
      </c>
    </row>
    <row r="37" spans="1:7" ht="15.75" customHeight="1">
      <c r="A37" s="117" t="s">
        <v>10</v>
      </c>
      <c r="B37" s="117"/>
      <c r="C37" s="117"/>
      <c r="D37" s="88">
        <f>+D36+D27+D15</f>
        <v>42.63</v>
      </c>
      <c r="E37" s="88">
        <f>+E36+E27+E15</f>
        <v>43.120000000000005</v>
      </c>
      <c r="F37" s="88">
        <f>+F36+F27+F15</f>
        <v>111.53999999999999</v>
      </c>
      <c r="G37" s="88">
        <f>+G36+G27+G15</f>
        <v>1071.0500000000002</v>
      </c>
    </row>
    <row r="38" spans="1:7" ht="15.75" customHeight="1">
      <c r="A38" s="2"/>
      <c r="B38" s="2"/>
      <c r="C38" s="2"/>
      <c r="D38" s="2"/>
      <c r="E38" s="2"/>
      <c r="F38" s="2"/>
      <c r="G38" s="2"/>
    </row>
    <row r="39" spans="1:7" ht="18" customHeight="1">
      <c r="A39" s="118">
        <v>3</v>
      </c>
      <c r="B39" s="118"/>
      <c r="C39" s="118"/>
      <c r="D39" s="118"/>
      <c r="E39" s="118"/>
      <c r="F39" s="118"/>
      <c r="G39" s="118"/>
    </row>
  </sheetData>
  <mergeCells count="24">
    <mergeCell ref="G30:G31"/>
    <mergeCell ref="A4:G4"/>
    <mergeCell ref="A6:G6"/>
    <mergeCell ref="A7:A9"/>
    <mergeCell ref="B7:B9"/>
    <mergeCell ref="C7:C8"/>
    <mergeCell ref="D7:F7"/>
    <mergeCell ref="G7:G8"/>
    <mergeCell ref="A39:G39"/>
    <mergeCell ref="A15:C15"/>
    <mergeCell ref="A17:G17"/>
    <mergeCell ref="A18:A20"/>
    <mergeCell ref="B18:B20"/>
    <mergeCell ref="C18:C19"/>
    <mergeCell ref="D18:F18"/>
    <mergeCell ref="G18:G19"/>
    <mergeCell ref="A36:C36"/>
    <mergeCell ref="A37:C37"/>
    <mergeCell ref="A27:C27"/>
    <mergeCell ref="A29:G29"/>
    <mergeCell ref="A30:A32"/>
    <mergeCell ref="B30:B32"/>
    <mergeCell ref="C30:C31"/>
    <mergeCell ref="D30:F30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G41"/>
  <sheetViews>
    <sheetView workbookViewId="0" topLeftCell="A13">
      <selection activeCell="C34" sqref="C34"/>
    </sheetView>
  </sheetViews>
  <sheetFormatPr defaultColWidth="9.140625" defaultRowHeight="15"/>
  <cols>
    <col min="1" max="1" width="39.00390625" style="8" customWidth="1"/>
    <col min="2" max="2" width="5.8515625" style="7" customWidth="1"/>
    <col min="3" max="3" width="8.851562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7.25" customHeight="1">
      <c r="A4" s="131" t="s">
        <v>20</v>
      </c>
      <c r="B4" s="131"/>
      <c r="C4" s="131"/>
      <c r="D4" s="131"/>
      <c r="E4" s="131"/>
      <c r="F4" s="131"/>
      <c r="G4" s="131"/>
    </row>
    <row r="5" spans="1:7" ht="17.25" customHeight="1">
      <c r="A5" s="21"/>
      <c r="B5" s="15"/>
      <c r="C5" s="15"/>
      <c r="D5" s="15"/>
      <c r="E5" s="15"/>
      <c r="F5" s="15"/>
      <c r="G5" s="15"/>
    </row>
    <row r="6" spans="1:7" ht="16.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8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2.25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.2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30.6" customHeight="1">
      <c r="A10" s="9" t="s">
        <v>64</v>
      </c>
      <c r="B10" s="16" t="s">
        <v>96</v>
      </c>
      <c r="C10" s="16">
        <v>150</v>
      </c>
      <c r="D10" s="16">
        <v>5.88</v>
      </c>
      <c r="E10" s="16">
        <v>3.93</v>
      </c>
      <c r="F10" s="92">
        <v>26</v>
      </c>
      <c r="G10" s="92">
        <v>182.17</v>
      </c>
    </row>
    <row r="11" spans="1:7" ht="15.75" customHeight="1">
      <c r="A11" s="9" t="s">
        <v>197</v>
      </c>
      <c r="B11" s="16">
        <v>5</v>
      </c>
      <c r="C11" s="16" t="s">
        <v>198</v>
      </c>
      <c r="D11" s="16">
        <v>2.62</v>
      </c>
      <c r="E11" s="16">
        <v>2.56</v>
      </c>
      <c r="F11" s="101">
        <v>9.03</v>
      </c>
      <c r="G11" s="101">
        <v>69.74</v>
      </c>
    </row>
    <row r="12" spans="1:7" ht="16.5" customHeight="1">
      <c r="A12" s="9" t="s">
        <v>259</v>
      </c>
      <c r="B12" s="16" t="s">
        <v>258</v>
      </c>
      <c r="C12" s="16">
        <v>150</v>
      </c>
      <c r="D12" s="16">
        <v>5.1</v>
      </c>
      <c r="E12" s="16">
        <v>3.8</v>
      </c>
      <c r="F12" s="16">
        <v>7.4</v>
      </c>
      <c r="G12" s="16">
        <v>84</v>
      </c>
    </row>
    <row r="13" spans="1:7" ht="15.2" customHeight="1">
      <c r="A13" s="9" t="s">
        <v>39</v>
      </c>
      <c r="B13" s="4">
        <v>113</v>
      </c>
      <c r="C13" s="4">
        <v>100</v>
      </c>
      <c r="D13" s="5">
        <v>0.8</v>
      </c>
      <c r="E13" s="5">
        <v>0.2</v>
      </c>
      <c r="F13" s="5">
        <v>6</v>
      </c>
      <c r="G13" s="89">
        <v>29</v>
      </c>
    </row>
    <row r="14" spans="1:7" ht="15.2" customHeight="1">
      <c r="A14" s="117" t="s">
        <v>4</v>
      </c>
      <c r="B14" s="117"/>
      <c r="C14" s="117"/>
      <c r="D14" s="6">
        <f>+D10+D12+D13+D11</f>
        <v>14.400000000000002</v>
      </c>
      <c r="E14" s="6">
        <f>+E10+E12+E13+E11</f>
        <v>10.49</v>
      </c>
      <c r="F14" s="88">
        <f>+F12+F13+F10+F11</f>
        <v>48.43</v>
      </c>
      <c r="G14" s="88">
        <f>+G13+G12+G10+G11</f>
        <v>364.90999999999997</v>
      </c>
    </row>
    <row r="15" spans="1:7" ht="15.2" customHeight="1">
      <c r="A15" s="11"/>
      <c r="B15" s="12"/>
      <c r="C15" s="12"/>
      <c r="D15" s="12"/>
      <c r="E15" s="12"/>
      <c r="F15" s="12"/>
      <c r="G15" s="13"/>
    </row>
    <row r="16" spans="1:7" ht="18" customHeight="1">
      <c r="A16" s="119" t="s">
        <v>58</v>
      </c>
      <c r="B16" s="119"/>
      <c r="C16" s="119"/>
      <c r="D16" s="119"/>
      <c r="E16" s="119"/>
      <c r="F16" s="119"/>
      <c r="G16" s="119"/>
    </row>
    <row r="17" spans="1:7" ht="21.6" customHeight="1">
      <c r="A17" s="120" t="s">
        <v>34</v>
      </c>
      <c r="B17" s="120" t="s">
        <v>35</v>
      </c>
      <c r="C17" s="120" t="s">
        <v>36</v>
      </c>
      <c r="D17" s="120" t="s">
        <v>1</v>
      </c>
      <c r="E17" s="120"/>
      <c r="F17" s="120"/>
      <c r="G17" s="120" t="s">
        <v>37</v>
      </c>
    </row>
    <row r="18" spans="1:7" ht="34.5" customHeight="1">
      <c r="A18" s="121"/>
      <c r="B18" s="121"/>
      <c r="C18" s="121"/>
      <c r="D18" s="3" t="s">
        <v>42</v>
      </c>
      <c r="E18" s="3" t="s">
        <v>13</v>
      </c>
      <c r="F18" s="3" t="s">
        <v>41</v>
      </c>
      <c r="G18" s="121"/>
    </row>
    <row r="19" spans="1:7" ht="15.2" customHeight="1">
      <c r="A19" s="121"/>
      <c r="B19" s="121"/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</row>
    <row r="20" spans="1:7" ht="16.35" customHeight="1">
      <c r="A20" s="9" t="s">
        <v>97</v>
      </c>
      <c r="B20" s="4" t="s">
        <v>117</v>
      </c>
      <c r="C20" s="4">
        <v>100</v>
      </c>
      <c r="D20" s="5">
        <v>2.43</v>
      </c>
      <c r="E20" s="5">
        <v>2.2</v>
      </c>
      <c r="F20" s="5">
        <v>9.74</v>
      </c>
      <c r="G20" s="89">
        <v>62.38</v>
      </c>
    </row>
    <row r="21" spans="1:7" ht="16.35" customHeight="1">
      <c r="A21" s="9" t="s">
        <v>239</v>
      </c>
      <c r="B21" s="4" t="s">
        <v>209</v>
      </c>
      <c r="C21" s="4">
        <v>20</v>
      </c>
      <c r="D21" s="5">
        <v>0.5</v>
      </c>
      <c r="E21" s="5">
        <v>6</v>
      </c>
      <c r="F21" s="5">
        <v>0.6</v>
      </c>
      <c r="G21" s="89">
        <v>58</v>
      </c>
    </row>
    <row r="22" spans="1:7" ht="30.6" customHeight="1">
      <c r="A22" s="9" t="s">
        <v>98</v>
      </c>
      <c r="B22" s="16" t="s">
        <v>99</v>
      </c>
      <c r="C22" s="16">
        <v>150</v>
      </c>
      <c r="D22" s="16">
        <v>22.7</v>
      </c>
      <c r="E22" s="16">
        <v>15.8</v>
      </c>
      <c r="F22" s="16">
        <v>4.5</v>
      </c>
      <c r="G22" s="16">
        <v>251.3</v>
      </c>
    </row>
    <row r="23" spans="1:7" ht="15.2" customHeight="1">
      <c r="A23" s="9" t="s">
        <v>44</v>
      </c>
      <c r="B23" s="4" t="s">
        <v>100</v>
      </c>
      <c r="C23" s="4">
        <v>50</v>
      </c>
      <c r="D23" s="5">
        <v>1.07</v>
      </c>
      <c r="E23" s="5">
        <v>0.07</v>
      </c>
      <c r="F23" s="5">
        <v>9.57</v>
      </c>
      <c r="G23" s="89">
        <v>42.6</v>
      </c>
    </row>
    <row r="24" spans="1:7" ht="35.25" customHeight="1">
      <c r="A24" s="80" t="s">
        <v>260</v>
      </c>
      <c r="B24" s="81" t="s">
        <v>111</v>
      </c>
      <c r="C24" s="81">
        <v>70</v>
      </c>
      <c r="D24" s="103">
        <v>0.7</v>
      </c>
      <c r="E24" s="103">
        <v>5</v>
      </c>
      <c r="F24" s="103">
        <v>5.8</v>
      </c>
      <c r="G24" s="103">
        <v>71.4</v>
      </c>
    </row>
    <row r="25" spans="1:7" ht="47.25" customHeight="1">
      <c r="A25" s="9" t="s">
        <v>102</v>
      </c>
      <c r="B25" s="16" t="s">
        <v>103</v>
      </c>
      <c r="C25" s="16">
        <v>50</v>
      </c>
      <c r="D25" s="92">
        <v>0.5</v>
      </c>
      <c r="E25" s="92">
        <v>0.1</v>
      </c>
      <c r="F25" s="92">
        <v>2.1</v>
      </c>
      <c r="G25" s="92">
        <v>11.1</v>
      </c>
    </row>
    <row r="26" spans="1:7" ht="14.25" customHeight="1">
      <c r="A26" s="9" t="s">
        <v>6</v>
      </c>
      <c r="B26" s="5"/>
      <c r="C26" s="4">
        <v>150</v>
      </c>
      <c r="D26" s="5" t="s">
        <v>7</v>
      </c>
      <c r="E26" s="5" t="s">
        <v>7</v>
      </c>
      <c r="F26" s="5" t="s">
        <v>7</v>
      </c>
      <c r="G26" s="4">
        <v>0</v>
      </c>
    </row>
    <row r="27" spans="1:7" ht="15.2" customHeight="1">
      <c r="A27" s="117" t="s">
        <v>4</v>
      </c>
      <c r="B27" s="117"/>
      <c r="C27" s="117"/>
      <c r="D27" s="88">
        <f>+D25+D24+D23+D22+D20</f>
        <v>27.4</v>
      </c>
      <c r="E27" s="88">
        <f>+E25+E24+E23+E22+E20</f>
        <v>23.169999999999998</v>
      </c>
      <c r="F27" s="88">
        <f>+F25+F24+F23+F22+F20</f>
        <v>31.71</v>
      </c>
      <c r="G27" s="88">
        <f>+G25+G24+G23+G22+G20</f>
        <v>438.78</v>
      </c>
    </row>
    <row r="28" spans="1:7" ht="15.2" customHeight="1">
      <c r="A28" s="11"/>
      <c r="B28" s="12"/>
      <c r="C28" s="12"/>
      <c r="D28" s="12"/>
      <c r="E28" s="12"/>
      <c r="F28" s="12"/>
      <c r="G28" s="13"/>
    </row>
    <row r="29" spans="1:7" ht="18" customHeight="1">
      <c r="A29" s="119" t="s">
        <v>59</v>
      </c>
      <c r="B29" s="119"/>
      <c r="C29" s="119"/>
      <c r="D29" s="119"/>
      <c r="E29" s="119"/>
      <c r="F29" s="119"/>
      <c r="G29" s="119"/>
    </row>
    <row r="30" spans="1:7" ht="18" customHeight="1">
      <c r="A30" s="120" t="s">
        <v>34</v>
      </c>
      <c r="B30" s="120" t="s">
        <v>35</v>
      </c>
      <c r="C30" s="120" t="s">
        <v>36</v>
      </c>
      <c r="D30" s="120" t="s">
        <v>1</v>
      </c>
      <c r="E30" s="120"/>
      <c r="F30" s="120"/>
      <c r="G30" s="120" t="s">
        <v>37</v>
      </c>
    </row>
    <row r="31" spans="1:7" ht="28.5" customHeight="1">
      <c r="A31" s="121"/>
      <c r="B31" s="121"/>
      <c r="C31" s="121"/>
      <c r="D31" s="3" t="s">
        <v>42</v>
      </c>
      <c r="E31" s="3" t="s">
        <v>13</v>
      </c>
      <c r="F31" s="3" t="s">
        <v>41</v>
      </c>
      <c r="G31" s="121"/>
    </row>
    <row r="32" spans="1:7" ht="12.75" customHeight="1">
      <c r="A32" s="121"/>
      <c r="B32" s="121"/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</row>
    <row r="33" spans="1:7" ht="34.5" customHeight="1">
      <c r="A33" s="9" t="s">
        <v>178</v>
      </c>
      <c r="B33" s="4" t="s">
        <v>125</v>
      </c>
      <c r="C33" s="5">
        <v>100</v>
      </c>
      <c r="D33" s="89">
        <v>10.9</v>
      </c>
      <c r="E33" s="89">
        <v>13.2</v>
      </c>
      <c r="F33" s="89">
        <v>28.8</v>
      </c>
      <c r="G33" s="89">
        <v>277.7</v>
      </c>
    </row>
    <row r="34" spans="1:7" ht="30" customHeight="1">
      <c r="A34" s="9" t="s">
        <v>261</v>
      </c>
      <c r="B34" s="4" t="s">
        <v>218</v>
      </c>
      <c r="C34" s="4">
        <v>100</v>
      </c>
      <c r="D34" s="89">
        <v>1.12</v>
      </c>
      <c r="E34" s="98">
        <v>0.23</v>
      </c>
      <c r="F34" s="98">
        <v>6.69</v>
      </c>
      <c r="G34" s="98">
        <v>33.31</v>
      </c>
    </row>
    <row r="35" spans="1:7" ht="15.2" customHeight="1">
      <c r="A35" s="9" t="s">
        <v>221</v>
      </c>
      <c r="B35" s="4"/>
      <c r="C35" s="4">
        <v>100</v>
      </c>
      <c r="D35" s="89">
        <v>0.8</v>
      </c>
      <c r="E35" s="98">
        <v>0.2</v>
      </c>
      <c r="F35" s="98">
        <v>6</v>
      </c>
      <c r="G35" s="98">
        <v>29</v>
      </c>
    </row>
    <row r="36" spans="1:7" ht="15.2" customHeight="1">
      <c r="A36" s="9" t="s">
        <v>68</v>
      </c>
      <c r="B36" s="4" t="s">
        <v>69</v>
      </c>
      <c r="C36" s="4">
        <v>150</v>
      </c>
      <c r="D36" s="98">
        <v>0</v>
      </c>
      <c r="E36" s="98">
        <v>0</v>
      </c>
      <c r="F36" s="98">
        <v>0</v>
      </c>
      <c r="G36" s="98">
        <v>0</v>
      </c>
    </row>
    <row r="37" spans="1:7" ht="16.15" customHeight="1">
      <c r="A37" s="117" t="s">
        <v>4</v>
      </c>
      <c r="B37" s="117"/>
      <c r="C37" s="117"/>
      <c r="D37" s="88">
        <f>SUM(D33:D36)</f>
        <v>12.82</v>
      </c>
      <c r="E37" s="88">
        <f>SUM(E33:E36)</f>
        <v>13.629999999999999</v>
      </c>
      <c r="F37" s="88">
        <f>SUM(F33:F36)</f>
        <v>41.49</v>
      </c>
      <c r="G37" s="88">
        <f>SUM(G33:G36)</f>
        <v>340.01</v>
      </c>
    </row>
    <row r="38" spans="1:7" ht="14.25" customHeight="1">
      <c r="A38" s="117" t="s">
        <v>10</v>
      </c>
      <c r="B38" s="117"/>
      <c r="C38" s="117"/>
      <c r="D38" s="88">
        <v>55.92</v>
      </c>
      <c r="E38" s="88">
        <v>41.96</v>
      </c>
      <c r="F38" s="88">
        <v>150.72</v>
      </c>
      <c r="G38" s="88">
        <v>1282.3</v>
      </c>
    </row>
    <row r="39" spans="1:7" ht="13.7" customHeight="1">
      <c r="A39" s="2"/>
      <c r="B39" s="2"/>
      <c r="C39" s="2"/>
      <c r="D39" s="2"/>
      <c r="E39" s="2"/>
      <c r="F39" s="2"/>
      <c r="G39" s="2"/>
    </row>
    <row r="40" ht="15">
      <c r="C40" s="7">
        <v>4</v>
      </c>
    </row>
    <row r="41" spans="1:7" ht="15">
      <c r="A41" s="118"/>
      <c r="B41" s="118"/>
      <c r="C41" s="118"/>
      <c r="D41" s="118"/>
      <c r="E41" s="118"/>
      <c r="F41" s="118"/>
      <c r="G41" s="118"/>
    </row>
  </sheetData>
  <mergeCells count="24">
    <mergeCell ref="G30:G31"/>
    <mergeCell ref="A4:G4"/>
    <mergeCell ref="A6:G6"/>
    <mergeCell ref="A7:A9"/>
    <mergeCell ref="B7:B9"/>
    <mergeCell ref="C7:C8"/>
    <mergeCell ref="D7:F7"/>
    <mergeCell ref="G7:G8"/>
    <mergeCell ref="A41:G41"/>
    <mergeCell ref="A14:C14"/>
    <mergeCell ref="A16:G16"/>
    <mergeCell ref="A17:A19"/>
    <mergeCell ref="B17:B19"/>
    <mergeCell ref="C17:C18"/>
    <mergeCell ref="D17:F17"/>
    <mergeCell ref="G17:G18"/>
    <mergeCell ref="A37:C37"/>
    <mergeCell ref="A38:C38"/>
    <mergeCell ref="A27:C27"/>
    <mergeCell ref="A29:G29"/>
    <mergeCell ref="A30:A32"/>
    <mergeCell ref="B30:B32"/>
    <mergeCell ref="C30:C31"/>
    <mergeCell ref="D30:F30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G40"/>
  <sheetViews>
    <sheetView workbookViewId="0" topLeftCell="A16">
      <selection activeCell="A20" sqref="A20"/>
    </sheetView>
  </sheetViews>
  <sheetFormatPr defaultColWidth="9.140625" defaultRowHeight="15"/>
  <cols>
    <col min="1" max="1" width="36.421875" style="8" customWidth="1"/>
    <col min="2" max="2" width="5.8515625" style="7" customWidth="1"/>
    <col min="3" max="3" width="10.710937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21" customHeight="1">
      <c r="A4" s="131" t="s">
        <v>23</v>
      </c>
      <c r="B4" s="131"/>
      <c r="C4" s="131"/>
      <c r="D4" s="131"/>
      <c r="E4" s="131"/>
      <c r="F4" s="131"/>
      <c r="G4" s="131"/>
    </row>
    <row r="5" spans="1:7" ht="21" customHeight="1">
      <c r="A5" s="21"/>
      <c r="B5" s="15"/>
      <c r="C5" s="15"/>
      <c r="D5" s="15"/>
      <c r="E5" s="15"/>
      <c r="F5" s="15"/>
      <c r="G5" s="15"/>
    </row>
    <row r="6" spans="1:7" ht="20.2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8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2.25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6.35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30" customHeight="1">
      <c r="A10" s="9" t="s">
        <v>104</v>
      </c>
      <c r="B10" s="4" t="s">
        <v>105</v>
      </c>
      <c r="C10" s="4">
        <v>150</v>
      </c>
      <c r="D10" s="98">
        <v>4.58</v>
      </c>
      <c r="E10" s="98">
        <v>5.31</v>
      </c>
      <c r="F10" s="98">
        <v>34.66</v>
      </c>
      <c r="G10" s="98">
        <v>197.45</v>
      </c>
    </row>
    <row r="11" spans="1:7" ht="37.5" customHeight="1">
      <c r="A11" s="9" t="s">
        <v>262</v>
      </c>
      <c r="B11" s="4">
        <v>3</v>
      </c>
      <c r="C11" s="4" t="s">
        <v>194</v>
      </c>
      <c r="D11" s="98">
        <v>5.77</v>
      </c>
      <c r="E11" s="98">
        <v>8.23</v>
      </c>
      <c r="F11" s="98">
        <v>10.43</v>
      </c>
      <c r="G11" s="89">
        <v>126</v>
      </c>
    </row>
    <row r="12" spans="1:7" ht="15.2" customHeight="1">
      <c r="A12" s="9" t="s">
        <v>39</v>
      </c>
      <c r="B12" s="4">
        <v>113</v>
      </c>
      <c r="C12" s="4">
        <v>100</v>
      </c>
      <c r="D12" s="89">
        <v>0.4</v>
      </c>
      <c r="E12" s="89">
        <v>0.4</v>
      </c>
      <c r="F12" s="89">
        <v>13</v>
      </c>
      <c r="G12" s="89">
        <v>57.2</v>
      </c>
    </row>
    <row r="13" spans="1:7" ht="15.2" customHeight="1">
      <c r="A13" s="9" t="s">
        <v>114</v>
      </c>
      <c r="B13" s="4" t="s">
        <v>115</v>
      </c>
      <c r="C13" s="4">
        <v>200</v>
      </c>
      <c r="D13" s="89">
        <v>0.04</v>
      </c>
      <c r="E13" s="89">
        <v>0.02</v>
      </c>
      <c r="F13" s="89">
        <v>0.48</v>
      </c>
      <c r="G13" s="89">
        <v>1.63</v>
      </c>
    </row>
    <row r="14" spans="1:7" ht="15.2" customHeight="1">
      <c r="A14" s="117" t="s">
        <v>4</v>
      </c>
      <c r="B14" s="117"/>
      <c r="C14" s="117"/>
      <c r="D14" s="88">
        <f>SUM(D10:D13)</f>
        <v>10.79</v>
      </c>
      <c r="E14" s="88">
        <f>SUM(E10:E13)</f>
        <v>13.959999999999999</v>
      </c>
      <c r="F14" s="88">
        <f>SUM(F10:F13)</f>
        <v>58.56999999999999</v>
      </c>
      <c r="G14" s="88">
        <f>SUM(G10:G13)</f>
        <v>382.28</v>
      </c>
    </row>
    <row r="15" spans="1:7" ht="11.25" customHeight="1">
      <c r="A15" s="22"/>
      <c r="B15" s="12"/>
      <c r="C15" s="12"/>
      <c r="D15" s="12"/>
      <c r="E15" s="12"/>
      <c r="F15" s="12"/>
      <c r="G15" s="13"/>
    </row>
    <row r="16" spans="1:7" ht="17.25" customHeight="1">
      <c r="A16" s="119" t="s">
        <v>58</v>
      </c>
      <c r="B16" s="119"/>
      <c r="C16" s="119"/>
      <c r="D16" s="119"/>
      <c r="E16" s="119"/>
      <c r="F16" s="119"/>
      <c r="G16" s="119"/>
    </row>
    <row r="17" spans="1:7" ht="21.6" customHeight="1">
      <c r="A17" s="120" t="s">
        <v>34</v>
      </c>
      <c r="B17" s="120" t="s">
        <v>35</v>
      </c>
      <c r="C17" s="120" t="s">
        <v>36</v>
      </c>
      <c r="D17" s="120" t="s">
        <v>1</v>
      </c>
      <c r="E17" s="120"/>
      <c r="F17" s="120"/>
      <c r="G17" s="120" t="s">
        <v>37</v>
      </c>
    </row>
    <row r="18" spans="1:7" ht="31.5" customHeight="1">
      <c r="A18" s="121"/>
      <c r="B18" s="121"/>
      <c r="C18" s="121"/>
      <c r="D18" s="3" t="s">
        <v>42</v>
      </c>
      <c r="E18" s="3" t="s">
        <v>13</v>
      </c>
      <c r="F18" s="3" t="s">
        <v>41</v>
      </c>
      <c r="G18" s="121"/>
    </row>
    <row r="19" spans="1:7" ht="15.2" customHeight="1">
      <c r="A19" s="121"/>
      <c r="B19" s="121"/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</row>
    <row r="20" spans="1:7" ht="34.5" customHeight="1">
      <c r="A20" s="9" t="s">
        <v>288</v>
      </c>
      <c r="B20" s="4" t="s">
        <v>263</v>
      </c>
      <c r="C20" s="4">
        <v>100</v>
      </c>
      <c r="D20" s="98">
        <v>1.84</v>
      </c>
      <c r="E20" s="98">
        <v>1.41</v>
      </c>
      <c r="F20" s="98">
        <v>6.72</v>
      </c>
      <c r="G20" s="98">
        <v>42.78</v>
      </c>
    </row>
    <row r="21" spans="1:7" ht="36" customHeight="1">
      <c r="A21" s="9" t="s">
        <v>106</v>
      </c>
      <c r="B21" s="4" t="s">
        <v>107</v>
      </c>
      <c r="C21" s="5" t="s">
        <v>108</v>
      </c>
      <c r="D21" s="89">
        <v>10.3</v>
      </c>
      <c r="E21" s="89">
        <v>17.4</v>
      </c>
      <c r="F21" s="89">
        <v>5.1</v>
      </c>
      <c r="G21" s="89">
        <v>218.4</v>
      </c>
    </row>
    <row r="22" spans="1:7" ht="46.5" customHeight="1">
      <c r="A22" s="9" t="s">
        <v>109</v>
      </c>
      <c r="B22" s="16" t="s">
        <v>110</v>
      </c>
      <c r="C22" s="16">
        <v>70</v>
      </c>
      <c r="D22" s="92">
        <v>1.7</v>
      </c>
      <c r="E22" s="92">
        <v>1.43</v>
      </c>
      <c r="F22" s="92">
        <v>17.3</v>
      </c>
      <c r="G22" s="92">
        <v>88.83</v>
      </c>
    </row>
    <row r="23" spans="1:7" ht="35.25" customHeight="1">
      <c r="A23" s="9" t="s">
        <v>240</v>
      </c>
      <c r="B23" s="16" t="s">
        <v>101</v>
      </c>
      <c r="C23" s="16">
        <v>50</v>
      </c>
      <c r="D23" s="92">
        <v>2.7</v>
      </c>
      <c r="E23" s="92">
        <v>5.2</v>
      </c>
      <c r="F23" s="92">
        <v>13.1</v>
      </c>
      <c r="G23" s="92">
        <v>96.2</v>
      </c>
    </row>
    <row r="24" spans="1:7" ht="33.75" customHeight="1">
      <c r="A24" s="9" t="s">
        <v>264</v>
      </c>
      <c r="B24" s="16" t="s">
        <v>213</v>
      </c>
      <c r="C24" s="16">
        <v>70</v>
      </c>
      <c r="D24" s="92">
        <v>0.7</v>
      </c>
      <c r="E24" s="92">
        <v>0.18</v>
      </c>
      <c r="F24" s="92">
        <v>2.84</v>
      </c>
      <c r="G24" s="92">
        <v>15.81</v>
      </c>
    </row>
    <row r="25" spans="1:7" ht="15.2" customHeight="1">
      <c r="A25" s="9" t="s">
        <v>6</v>
      </c>
      <c r="B25" s="5"/>
      <c r="C25" s="4">
        <v>150</v>
      </c>
      <c r="D25" s="89">
        <v>0</v>
      </c>
      <c r="E25" s="89">
        <v>0</v>
      </c>
      <c r="F25" s="89">
        <v>0</v>
      </c>
      <c r="G25" s="89">
        <v>0</v>
      </c>
    </row>
    <row r="26" spans="1:7" ht="15.2" customHeight="1">
      <c r="A26" s="117" t="s">
        <v>4</v>
      </c>
      <c r="B26" s="117"/>
      <c r="C26" s="117"/>
      <c r="D26" s="88">
        <f>+D23+D22+D21+D20+D24</f>
        <v>17.240000000000002</v>
      </c>
      <c r="E26" s="88">
        <f>+E23+E22+E21+E20+E24</f>
        <v>25.619999999999997</v>
      </c>
      <c r="F26" s="88">
        <f>+F23+F22+F21+F20+F24</f>
        <v>45.06</v>
      </c>
      <c r="G26" s="88">
        <f>SUM(G20:G25)</f>
        <v>462.02</v>
      </c>
    </row>
    <row r="27" spans="1:7" ht="8.25" customHeight="1">
      <c r="A27" s="22"/>
      <c r="B27" s="12"/>
      <c r="C27" s="12"/>
      <c r="D27" s="12"/>
      <c r="E27" s="12"/>
      <c r="F27" s="12"/>
      <c r="G27" s="13"/>
    </row>
    <row r="28" spans="1:7" ht="15.75" customHeight="1">
      <c r="A28" s="119" t="s">
        <v>59</v>
      </c>
      <c r="B28" s="119"/>
      <c r="C28" s="119"/>
      <c r="D28" s="119"/>
      <c r="E28" s="119"/>
      <c r="F28" s="119"/>
      <c r="G28" s="119"/>
    </row>
    <row r="29" spans="1:7" ht="18" customHeight="1">
      <c r="A29" s="120" t="s">
        <v>34</v>
      </c>
      <c r="B29" s="120" t="s">
        <v>35</v>
      </c>
      <c r="C29" s="120" t="s">
        <v>36</v>
      </c>
      <c r="D29" s="120" t="s">
        <v>1</v>
      </c>
      <c r="E29" s="120"/>
      <c r="F29" s="120"/>
      <c r="G29" s="120" t="s">
        <v>37</v>
      </c>
    </row>
    <row r="30" spans="1:7" ht="29.25" customHeight="1">
      <c r="A30" s="121"/>
      <c r="B30" s="121"/>
      <c r="C30" s="121"/>
      <c r="D30" s="3" t="s">
        <v>42</v>
      </c>
      <c r="E30" s="3" t="s">
        <v>13</v>
      </c>
      <c r="F30" s="3" t="s">
        <v>41</v>
      </c>
      <c r="G30" s="121"/>
    </row>
    <row r="31" spans="1:7" ht="15.2" customHeight="1">
      <c r="A31" s="121"/>
      <c r="B31" s="121"/>
      <c r="C31" s="3" t="s">
        <v>2</v>
      </c>
      <c r="D31" s="3" t="s">
        <v>2</v>
      </c>
      <c r="E31" s="3" t="s">
        <v>2</v>
      </c>
      <c r="F31" s="3" t="s">
        <v>2</v>
      </c>
      <c r="G31" s="3" t="s">
        <v>2</v>
      </c>
    </row>
    <row r="32" spans="1:7" ht="30.6" customHeight="1">
      <c r="A32" s="9" t="s">
        <v>112</v>
      </c>
      <c r="B32" s="16" t="s">
        <v>113</v>
      </c>
      <c r="C32" s="16">
        <v>100</v>
      </c>
      <c r="D32" s="92">
        <v>17.17</v>
      </c>
      <c r="E32" s="101">
        <v>10.71</v>
      </c>
      <c r="F32" s="101">
        <v>16.57</v>
      </c>
      <c r="G32" s="101">
        <v>229.6</v>
      </c>
    </row>
    <row r="33" spans="1:7" ht="15.2" customHeight="1">
      <c r="A33" s="9" t="s">
        <v>241</v>
      </c>
      <c r="B33" s="4" t="s">
        <v>242</v>
      </c>
      <c r="C33" s="4">
        <v>20</v>
      </c>
      <c r="D33" s="89">
        <v>0.06</v>
      </c>
      <c r="E33" s="89">
        <v>0</v>
      </c>
      <c r="F33" s="89">
        <v>14.18</v>
      </c>
      <c r="G33" s="89">
        <v>54.2</v>
      </c>
    </row>
    <row r="34" spans="1:7" ht="15.2" customHeight="1">
      <c r="A34" s="9" t="s">
        <v>39</v>
      </c>
      <c r="B34" s="4"/>
      <c r="C34" s="4">
        <v>100</v>
      </c>
      <c r="D34" s="89">
        <v>0.4</v>
      </c>
      <c r="E34" s="89">
        <v>0.4</v>
      </c>
      <c r="F34" s="89">
        <v>13</v>
      </c>
      <c r="G34" s="89">
        <v>57.2</v>
      </c>
    </row>
    <row r="35" spans="1:7" ht="15.2" customHeight="1">
      <c r="A35" s="9" t="s">
        <v>114</v>
      </c>
      <c r="B35" s="4"/>
      <c r="C35" s="4">
        <v>150</v>
      </c>
      <c r="D35" s="98">
        <v>0.04</v>
      </c>
      <c r="E35" s="98">
        <v>0.02</v>
      </c>
      <c r="F35" s="98">
        <v>0.48</v>
      </c>
      <c r="G35" s="89">
        <v>1.63</v>
      </c>
    </row>
    <row r="36" spans="1:7" ht="16.15" customHeight="1">
      <c r="A36" s="117" t="s">
        <v>4</v>
      </c>
      <c r="B36" s="117"/>
      <c r="C36" s="117"/>
      <c r="D36" s="88">
        <f>SUM(D32:D35)</f>
        <v>17.669999999999998</v>
      </c>
      <c r="E36" s="88">
        <f>+E32+E33+E35+E34</f>
        <v>11.13</v>
      </c>
      <c r="F36" s="88">
        <f>+F33+F32+F35+F34</f>
        <v>44.230000000000004</v>
      </c>
      <c r="G36" s="88">
        <f>+G33+G32+G35+G34</f>
        <v>342.63</v>
      </c>
    </row>
    <row r="37" spans="1:7" ht="16.35" customHeight="1">
      <c r="A37" s="117" t="s">
        <v>10</v>
      </c>
      <c r="B37" s="117"/>
      <c r="C37" s="117"/>
      <c r="D37" s="88">
        <f>+D36+D26+D14</f>
        <v>45.699999999999996</v>
      </c>
      <c r="E37" s="88">
        <f>+E36+E26+E14</f>
        <v>50.71</v>
      </c>
      <c r="F37" s="88">
        <f>+F36+F26+F14</f>
        <v>147.86</v>
      </c>
      <c r="G37" s="88">
        <f>+G36+G26+G14</f>
        <v>1186.9299999999998</v>
      </c>
    </row>
    <row r="38" spans="1:7" ht="13.7" customHeight="1">
      <c r="A38" s="2"/>
      <c r="B38" s="2"/>
      <c r="C38" s="2">
        <v>5</v>
      </c>
      <c r="D38" s="2"/>
      <c r="E38" s="2"/>
      <c r="F38" s="2"/>
      <c r="G38" s="2"/>
    </row>
    <row r="40" spans="1:7" ht="15">
      <c r="A40" s="118"/>
      <c r="B40" s="118"/>
      <c r="C40" s="118"/>
      <c r="D40" s="118"/>
      <c r="E40" s="118"/>
      <c r="F40" s="118"/>
      <c r="G40" s="118"/>
    </row>
  </sheetData>
  <mergeCells count="24">
    <mergeCell ref="G29:G30"/>
    <mergeCell ref="A4:G4"/>
    <mergeCell ref="A6:G6"/>
    <mergeCell ref="A7:A9"/>
    <mergeCell ref="B7:B9"/>
    <mergeCell ref="C7:C8"/>
    <mergeCell ref="D7:F7"/>
    <mergeCell ref="G7:G8"/>
    <mergeCell ref="A40:G40"/>
    <mergeCell ref="A14:C14"/>
    <mergeCell ref="A16:G16"/>
    <mergeCell ref="A17:A19"/>
    <mergeCell ref="B17:B19"/>
    <mergeCell ref="C17:C18"/>
    <mergeCell ref="D17:F17"/>
    <mergeCell ref="G17:G18"/>
    <mergeCell ref="A36:C36"/>
    <mergeCell ref="A37:C37"/>
    <mergeCell ref="A26:C26"/>
    <mergeCell ref="A28:G28"/>
    <mergeCell ref="A29:A31"/>
    <mergeCell ref="B29:B31"/>
    <mergeCell ref="C29:C30"/>
    <mergeCell ref="D29:F29"/>
  </mergeCells>
  <printOptions/>
  <pageMargins left="0.5905511811023623" right="0.1968503937007874" top="0.3937007874015748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41"/>
  <sheetViews>
    <sheetView workbookViewId="0" topLeftCell="A19">
      <selection activeCell="B14" sqref="B14"/>
    </sheetView>
  </sheetViews>
  <sheetFormatPr defaultColWidth="9.140625" defaultRowHeight="15"/>
  <cols>
    <col min="1" max="1" width="35.140625" style="8" customWidth="1"/>
    <col min="2" max="2" width="5.8515625" style="7" customWidth="1"/>
    <col min="3" max="3" width="10.42187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4.25" customHeight="1">
      <c r="A4" s="131" t="s">
        <v>25</v>
      </c>
      <c r="B4" s="131"/>
      <c r="C4" s="131"/>
      <c r="D4" s="131"/>
      <c r="E4" s="131"/>
      <c r="F4" s="131"/>
      <c r="G4" s="131"/>
    </row>
    <row r="5" spans="1:7" ht="14.25" customHeight="1">
      <c r="A5" s="21"/>
      <c r="B5" s="15"/>
      <c r="C5" s="15"/>
      <c r="D5" s="15"/>
      <c r="E5" s="15"/>
      <c r="F5" s="15"/>
      <c r="G5" s="15"/>
    </row>
    <row r="6" spans="1:7" ht="15" customHeight="1">
      <c r="A6" s="119" t="s">
        <v>65</v>
      </c>
      <c r="B6" s="119"/>
      <c r="C6" s="119"/>
      <c r="D6" s="119"/>
      <c r="E6" s="119"/>
      <c r="F6" s="119"/>
      <c r="G6" s="119"/>
    </row>
    <row r="7" spans="1:7" ht="22.7" customHeight="1">
      <c r="A7" s="120" t="s">
        <v>34</v>
      </c>
      <c r="B7" s="120" t="s">
        <v>35</v>
      </c>
      <c r="C7" s="120" t="s">
        <v>36</v>
      </c>
      <c r="D7" s="124" t="s">
        <v>1</v>
      </c>
      <c r="E7" s="125"/>
      <c r="F7" s="126"/>
      <c r="G7" s="120" t="s">
        <v>37</v>
      </c>
    </row>
    <row r="8" spans="1:7" ht="33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.2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15">
      <c r="A10" s="9" t="s">
        <v>182</v>
      </c>
      <c r="B10" s="16" t="s">
        <v>181</v>
      </c>
      <c r="C10" s="16">
        <v>150</v>
      </c>
      <c r="D10" s="16">
        <v>4.92</v>
      </c>
      <c r="E10" s="16">
        <v>5.6</v>
      </c>
      <c r="F10" s="16">
        <v>29.05</v>
      </c>
      <c r="G10" s="92">
        <v>181.11</v>
      </c>
    </row>
    <row r="11" spans="1:7" ht="27" customHeight="1">
      <c r="A11" s="9" t="s">
        <v>200</v>
      </c>
      <c r="B11" s="16">
        <v>3</v>
      </c>
      <c r="C11" s="16" t="s">
        <v>194</v>
      </c>
      <c r="D11" s="16">
        <v>5.67</v>
      </c>
      <c r="E11" s="16">
        <v>7.65</v>
      </c>
      <c r="F11" s="16">
        <v>8.58</v>
      </c>
      <c r="G11" s="101">
        <v>125.64</v>
      </c>
    </row>
    <row r="12" spans="1:7" ht="15">
      <c r="A12" s="9" t="s">
        <v>199</v>
      </c>
      <c r="B12" s="16"/>
      <c r="C12" s="16">
        <v>10</v>
      </c>
      <c r="D12" s="16">
        <v>0.08</v>
      </c>
      <c r="E12" s="16">
        <v>0.02</v>
      </c>
      <c r="F12" s="16">
        <v>0.23</v>
      </c>
      <c r="G12" s="101">
        <v>1.1</v>
      </c>
    </row>
    <row r="13" spans="1:7" ht="15">
      <c r="A13" s="9" t="s">
        <v>40</v>
      </c>
      <c r="B13" s="4">
        <v>113</v>
      </c>
      <c r="C13" s="4">
        <v>100</v>
      </c>
      <c r="D13" s="5" t="s">
        <v>21</v>
      </c>
      <c r="E13" s="5" t="s">
        <v>3</v>
      </c>
      <c r="F13" s="5" t="s">
        <v>26</v>
      </c>
      <c r="G13" s="89">
        <v>58</v>
      </c>
    </row>
    <row r="14" spans="1:7" ht="15">
      <c r="A14" s="9" t="s">
        <v>27</v>
      </c>
      <c r="B14" s="4" t="s">
        <v>69</v>
      </c>
      <c r="C14" s="4">
        <v>200</v>
      </c>
      <c r="D14" s="5" t="s">
        <v>7</v>
      </c>
      <c r="E14" s="5" t="s">
        <v>7</v>
      </c>
      <c r="F14" s="5" t="s">
        <v>7</v>
      </c>
      <c r="G14" s="89">
        <v>0</v>
      </c>
    </row>
    <row r="15" spans="1:7" ht="15.2" customHeight="1">
      <c r="A15" s="117" t="s">
        <v>4</v>
      </c>
      <c r="B15" s="117"/>
      <c r="C15" s="117"/>
      <c r="D15" s="6">
        <f>SUM(D10:D14)</f>
        <v>10.67</v>
      </c>
      <c r="E15" s="6">
        <f>SUM(E10:E14)</f>
        <v>13.27</v>
      </c>
      <c r="F15" s="6">
        <f>SUM(F10:F14)</f>
        <v>37.86</v>
      </c>
      <c r="G15" s="88">
        <f>SUM(G10:G14)</f>
        <v>365.85</v>
      </c>
    </row>
    <row r="16" spans="1:7" ht="11.25" customHeight="1">
      <c r="A16" s="11"/>
      <c r="B16" s="12"/>
      <c r="C16" s="12"/>
      <c r="D16" s="12"/>
      <c r="E16" s="12"/>
      <c r="F16" s="12"/>
      <c r="G16" s="13"/>
    </row>
    <row r="17" spans="1:7" ht="14.25" customHeight="1">
      <c r="A17" s="119" t="s">
        <v>58</v>
      </c>
      <c r="B17" s="119"/>
      <c r="C17" s="119"/>
      <c r="D17" s="119"/>
      <c r="E17" s="119"/>
      <c r="F17" s="119"/>
      <c r="G17" s="119"/>
    </row>
    <row r="18" spans="1:7" ht="18" customHeight="1">
      <c r="A18" s="120" t="s">
        <v>34</v>
      </c>
      <c r="B18" s="120" t="s">
        <v>35</v>
      </c>
      <c r="C18" s="120" t="s">
        <v>36</v>
      </c>
      <c r="D18" s="124" t="s">
        <v>1</v>
      </c>
      <c r="E18" s="125"/>
      <c r="F18" s="126"/>
      <c r="G18" s="120" t="s">
        <v>37</v>
      </c>
    </row>
    <row r="19" spans="1:7" ht="37.5" customHeight="1">
      <c r="A19" s="121"/>
      <c r="B19" s="121"/>
      <c r="C19" s="121"/>
      <c r="D19" s="3" t="s">
        <v>42</v>
      </c>
      <c r="E19" s="3" t="s">
        <v>13</v>
      </c>
      <c r="F19" s="3" t="s">
        <v>41</v>
      </c>
      <c r="G19" s="121"/>
    </row>
    <row r="20" spans="1:7" ht="15.2" customHeight="1">
      <c r="A20" s="121"/>
      <c r="B20" s="121"/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</row>
    <row r="21" spans="1:9" ht="31.5">
      <c r="A21" s="9" t="s">
        <v>116</v>
      </c>
      <c r="B21" s="29" t="s">
        <v>117</v>
      </c>
      <c r="C21" s="29">
        <v>100</v>
      </c>
      <c r="D21" s="104">
        <v>2.39</v>
      </c>
      <c r="E21" s="104">
        <v>2.18</v>
      </c>
      <c r="F21" s="104">
        <v>9.59</v>
      </c>
      <c r="G21" s="104">
        <v>63.18</v>
      </c>
      <c r="I21" s="77"/>
    </row>
    <row r="22" spans="1:9" ht="31.5">
      <c r="A22" s="9" t="s">
        <v>189</v>
      </c>
      <c r="B22" s="4" t="s">
        <v>190</v>
      </c>
      <c r="C22" s="4">
        <v>90</v>
      </c>
      <c r="D22" s="89">
        <v>20.5</v>
      </c>
      <c r="E22" s="89">
        <v>3.3</v>
      </c>
      <c r="F22" s="89">
        <v>16</v>
      </c>
      <c r="G22" s="89">
        <v>175.5</v>
      </c>
      <c r="I22" s="77"/>
    </row>
    <row r="23" spans="1:7" ht="15">
      <c r="A23" s="9" t="s">
        <v>118</v>
      </c>
      <c r="B23" s="4" t="s">
        <v>119</v>
      </c>
      <c r="C23" s="5">
        <v>70</v>
      </c>
      <c r="D23" s="89">
        <v>4.1</v>
      </c>
      <c r="E23" s="89">
        <v>2.8</v>
      </c>
      <c r="F23" s="89">
        <v>25.4</v>
      </c>
      <c r="G23" s="89">
        <v>143</v>
      </c>
    </row>
    <row r="24" spans="1:7" ht="31.5">
      <c r="A24" s="9" t="s">
        <v>120</v>
      </c>
      <c r="B24" s="4" t="s">
        <v>121</v>
      </c>
      <c r="C24" s="4">
        <v>110</v>
      </c>
      <c r="D24" s="89">
        <v>1.1</v>
      </c>
      <c r="E24" s="89">
        <v>3.6</v>
      </c>
      <c r="F24" s="89">
        <v>6.8</v>
      </c>
      <c r="G24" s="89">
        <v>63.9</v>
      </c>
    </row>
    <row r="25" spans="1:7" ht="15">
      <c r="A25" s="9" t="s">
        <v>6</v>
      </c>
      <c r="B25" s="4"/>
      <c r="C25" s="4">
        <v>150</v>
      </c>
      <c r="D25" s="5">
        <v>0</v>
      </c>
      <c r="E25" s="5">
        <v>0</v>
      </c>
      <c r="F25" s="5">
        <v>0</v>
      </c>
      <c r="G25" s="89">
        <v>0</v>
      </c>
    </row>
    <row r="26" spans="1:7" ht="17.1" customHeight="1">
      <c r="A26" s="117" t="s">
        <v>4</v>
      </c>
      <c r="B26" s="117"/>
      <c r="C26" s="117"/>
      <c r="D26" s="88">
        <f>+D24+D23+D22+D21</f>
        <v>28.09</v>
      </c>
      <c r="E26" s="88">
        <f>+E24+E23+E22+E21</f>
        <v>11.879999999999999</v>
      </c>
      <c r="F26" s="88">
        <f>+F24+F23+F22+F21</f>
        <v>57.78999999999999</v>
      </c>
      <c r="G26" s="88">
        <f>+G24+G23+G22+G21</f>
        <v>445.58</v>
      </c>
    </row>
    <row r="27" spans="1:7" ht="11.25" customHeight="1">
      <c r="A27" s="11"/>
      <c r="B27" s="12"/>
      <c r="C27" s="12"/>
      <c r="D27" s="12"/>
      <c r="E27" s="12"/>
      <c r="F27" s="12"/>
      <c r="G27" s="13"/>
    </row>
    <row r="28" spans="1:7" ht="14.25" customHeight="1">
      <c r="A28" s="119" t="s">
        <v>59</v>
      </c>
      <c r="B28" s="119"/>
      <c r="C28" s="119"/>
      <c r="D28" s="119"/>
      <c r="E28" s="119"/>
      <c r="F28" s="119"/>
      <c r="G28" s="119"/>
    </row>
    <row r="29" spans="1:7" ht="18" customHeight="1">
      <c r="A29" s="120" t="s">
        <v>34</v>
      </c>
      <c r="B29" s="120" t="s">
        <v>35</v>
      </c>
      <c r="C29" s="120" t="s">
        <v>36</v>
      </c>
      <c r="D29" s="124" t="s">
        <v>1</v>
      </c>
      <c r="E29" s="125"/>
      <c r="F29" s="126"/>
      <c r="G29" s="120" t="s">
        <v>37</v>
      </c>
    </row>
    <row r="30" spans="1:7" ht="34.5" customHeight="1">
      <c r="A30" s="121"/>
      <c r="B30" s="121"/>
      <c r="C30" s="121"/>
      <c r="D30" s="3" t="s">
        <v>12</v>
      </c>
      <c r="E30" s="3" t="s">
        <v>13</v>
      </c>
      <c r="F30" s="3" t="s">
        <v>41</v>
      </c>
      <c r="G30" s="121"/>
    </row>
    <row r="31" spans="1:7" ht="15.2" customHeight="1">
      <c r="A31" s="121"/>
      <c r="B31" s="121"/>
      <c r="C31" s="3" t="s">
        <v>2</v>
      </c>
      <c r="D31" s="3" t="s">
        <v>2</v>
      </c>
      <c r="E31" s="3" t="s">
        <v>2</v>
      </c>
      <c r="F31" s="3" t="s">
        <v>2</v>
      </c>
      <c r="G31" s="3" t="s">
        <v>2</v>
      </c>
    </row>
    <row r="32" spans="1:7" ht="31.5">
      <c r="A32" s="9" t="s">
        <v>122</v>
      </c>
      <c r="B32" s="4" t="s">
        <v>222</v>
      </c>
      <c r="C32" s="4">
        <v>90</v>
      </c>
      <c r="D32" s="89">
        <v>9.3</v>
      </c>
      <c r="E32" s="89">
        <v>12</v>
      </c>
      <c r="F32" s="89">
        <v>41.1</v>
      </c>
      <c r="G32" s="89">
        <v>316.2</v>
      </c>
    </row>
    <row r="33" spans="1:7" ht="11.25" customHeight="1">
      <c r="A33" s="141" t="s">
        <v>241</v>
      </c>
      <c r="B33" s="144" t="s">
        <v>242</v>
      </c>
      <c r="C33" s="144">
        <v>20</v>
      </c>
      <c r="D33" s="134">
        <v>0.1</v>
      </c>
      <c r="E33" s="134">
        <v>0</v>
      </c>
      <c r="F33" s="134">
        <v>14.2</v>
      </c>
      <c r="G33" s="137">
        <v>54.2</v>
      </c>
    </row>
    <row r="34" spans="1:7" ht="0.75" customHeight="1">
      <c r="A34" s="142"/>
      <c r="B34" s="145"/>
      <c r="C34" s="145"/>
      <c r="D34" s="135"/>
      <c r="E34" s="135"/>
      <c r="F34" s="135"/>
      <c r="G34" s="138"/>
    </row>
    <row r="35" spans="1:7" ht="13.5" customHeight="1">
      <c r="A35" s="143"/>
      <c r="B35" s="146"/>
      <c r="C35" s="146"/>
      <c r="D35" s="136"/>
      <c r="E35" s="136"/>
      <c r="F35" s="136"/>
      <c r="G35" s="139"/>
    </row>
    <row r="36" spans="1:7" ht="15">
      <c r="A36" s="9" t="s">
        <v>68</v>
      </c>
      <c r="B36" s="4" t="s">
        <v>214</v>
      </c>
      <c r="C36" s="4">
        <v>150</v>
      </c>
      <c r="D36" s="5">
        <v>0</v>
      </c>
      <c r="E36" s="5">
        <v>0</v>
      </c>
      <c r="F36" s="5">
        <v>0</v>
      </c>
      <c r="G36" s="89">
        <v>0</v>
      </c>
    </row>
    <row r="37" spans="1:7" ht="16.15" customHeight="1">
      <c r="A37" s="117" t="s">
        <v>4</v>
      </c>
      <c r="B37" s="117"/>
      <c r="C37" s="117"/>
      <c r="D37" s="88">
        <f>+D36+D33+D32</f>
        <v>9.4</v>
      </c>
      <c r="E37" s="88">
        <f>+E36+E33+E32</f>
        <v>12</v>
      </c>
      <c r="F37" s="88">
        <f>+F36+F33+F32</f>
        <v>55.3</v>
      </c>
      <c r="G37" s="88">
        <f>+G36+G33+G32</f>
        <v>370.4</v>
      </c>
    </row>
    <row r="38" spans="1:7" ht="16.35" customHeight="1">
      <c r="A38" s="133" t="s">
        <v>10</v>
      </c>
      <c r="B38" s="133"/>
      <c r="C38" s="133"/>
      <c r="D38" s="88">
        <f>+D37+D26+D15</f>
        <v>48.160000000000004</v>
      </c>
      <c r="E38" s="88">
        <f>+E37+E26+E15</f>
        <v>37.15</v>
      </c>
      <c r="F38" s="88">
        <f>+F37+F26+F15</f>
        <v>150.95</v>
      </c>
      <c r="G38" s="88">
        <f>+G37+G26+G15</f>
        <v>1181.83</v>
      </c>
    </row>
    <row r="39" spans="1:7" ht="13.7" customHeight="1">
      <c r="A39" s="118"/>
      <c r="B39" s="118"/>
      <c r="C39" s="118"/>
      <c r="D39" s="118"/>
      <c r="E39" s="118"/>
      <c r="F39" s="118"/>
      <c r="G39" s="118"/>
    </row>
    <row r="40" spans="3:4" ht="15">
      <c r="C40" s="140">
        <v>6</v>
      </c>
      <c r="D40" s="140"/>
    </row>
    <row r="41" spans="1:7" ht="15">
      <c r="A41" s="132"/>
      <c r="B41" s="132"/>
      <c r="C41" s="132"/>
      <c r="D41" s="132"/>
      <c r="E41" s="132"/>
      <c r="F41" s="132"/>
      <c r="G41" s="132"/>
    </row>
  </sheetData>
  <mergeCells count="33">
    <mergeCell ref="B33:B35"/>
    <mergeCell ref="C33:C35"/>
    <mergeCell ref="D33:D35"/>
    <mergeCell ref="A15:C15"/>
    <mergeCell ref="A17:G17"/>
    <mergeCell ref="A18:A20"/>
    <mergeCell ref="B18:B20"/>
    <mergeCell ref="C18:C19"/>
    <mergeCell ref="D18:F18"/>
    <mergeCell ref="G18:G19"/>
    <mergeCell ref="A4:G4"/>
    <mergeCell ref="A6:G6"/>
    <mergeCell ref="A7:A9"/>
    <mergeCell ref="B7:B9"/>
    <mergeCell ref="C7:C8"/>
    <mergeCell ref="D7:F7"/>
    <mergeCell ref="G7:G8"/>
    <mergeCell ref="A41:G41"/>
    <mergeCell ref="A38:C38"/>
    <mergeCell ref="A39:G39"/>
    <mergeCell ref="A26:C26"/>
    <mergeCell ref="A28:G28"/>
    <mergeCell ref="A29:A31"/>
    <mergeCell ref="B29:B31"/>
    <mergeCell ref="C29:C30"/>
    <mergeCell ref="D29:F29"/>
    <mergeCell ref="G29:G30"/>
    <mergeCell ref="A37:C37"/>
    <mergeCell ref="E33:E35"/>
    <mergeCell ref="F33:F35"/>
    <mergeCell ref="G33:G35"/>
    <mergeCell ref="C40:D40"/>
    <mergeCell ref="A33:A35"/>
  </mergeCells>
  <printOptions/>
  <pageMargins left="0.5905511811023623" right="0.1968503937007874" top="0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G51"/>
  <sheetViews>
    <sheetView workbookViewId="0" topLeftCell="A1">
      <selection activeCell="B24" sqref="B24"/>
    </sheetView>
  </sheetViews>
  <sheetFormatPr defaultColWidth="9.140625" defaultRowHeight="15"/>
  <cols>
    <col min="1" max="1" width="36.140625" style="36" customWidth="1"/>
    <col min="2" max="2" width="5.8515625" style="37" customWidth="1"/>
    <col min="3" max="3" width="10.7109375" style="37" customWidth="1"/>
    <col min="4" max="4" width="11.140625" style="37" customWidth="1"/>
    <col min="5" max="7" width="10.140625" style="37" customWidth="1"/>
    <col min="8" max="16384" width="9.140625" style="1" customWidth="1"/>
  </cols>
  <sheetData>
    <row r="4" spans="1:7" ht="17.25" customHeight="1">
      <c r="A4" s="157" t="s">
        <v>29</v>
      </c>
      <c r="B4" s="157"/>
      <c r="C4" s="157"/>
      <c r="D4" s="157"/>
      <c r="E4" s="157"/>
      <c r="F4" s="157"/>
      <c r="G4" s="157"/>
    </row>
    <row r="5" spans="1:7" ht="14.25" customHeight="1">
      <c r="A5" s="24"/>
      <c r="B5" s="25"/>
      <c r="C5" s="25"/>
      <c r="D5" s="25"/>
      <c r="E5" s="25"/>
      <c r="F5" s="25"/>
      <c r="G5" s="25"/>
    </row>
    <row r="6" spans="1:7" ht="15.75" customHeight="1">
      <c r="A6" s="151" t="s">
        <v>57</v>
      </c>
      <c r="B6" s="151"/>
      <c r="C6" s="151"/>
      <c r="D6" s="151"/>
      <c r="E6" s="151"/>
      <c r="F6" s="151"/>
      <c r="G6" s="151"/>
    </row>
    <row r="7" spans="1:7" ht="18.95" customHeight="1">
      <c r="A7" s="152" t="s">
        <v>34</v>
      </c>
      <c r="B7" s="152" t="s">
        <v>35</v>
      </c>
      <c r="C7" s="152" t="s">
        <v>36</v>
      </c>
      <c r="D7" s="154" t="s">
        <v>1</v>
      </c>
      <c r="E7" s="155"/>
      <c r="F7" s="156"/>
      <c r="G7" s="152" t="s">
        <v>37</v>
      </c>
    </row>
    <row r="8" spans="1:7" ht="33.75" customHeight="1">
      <c r="A8" s="153"/>
      <c r="B8" s="153"/>
      <c r="C8" s="153"/>
      <c r="D8" s="26" t="s">
        <v>42</v>
      </c>
      <c r="E8" s="26" t="s">
        <v>13</v>
      </c>
      <c r="F8" s="26" t="s">
        <v>41</v>
      </c>
      <c r="G8" s="153"/>
    </row>
    <row r="9" spans="1:7" ht="15.2" customHeight="1">
      <c r="A9" s="153"/>
      <c r="B9" s="153"/>
      <c r="C9" s="26" t="s">
        <v>254</v>
      </c>
      <c r="D9" s="26" t="s">
        <v>254</v>
      </c>
      <c r="E9" s="26" t="s">
        <v>254</v>
      </c>
      <c r="F9" s="26" t="s">
        <v>254</v>
      </c>
      <c r="G9" s="26" t="s">
        <v>254</v>
      </c>
    </row>
    <row r="10" spans="1:7" ht="33" customHeight="1">
      <c r="A10" s="27" t="s">
        <v>85</v>
      </c>
      <c r="B10" s="28" t="s">
        <v>67</v>
      </c>
      <c r="C10" s="28">
        <v>150</v>
      </c>
      <c r="D10" s="28">
        <v>6.25</v>
      </c>
      <c r="E10" s="28">
        <v>7.72</v>
      </c>
      <c r="F10" s="28">
        <v>32.12</v>
      </c>
      <c r="G10" s="28">
        <v>223.02</v>
      </c>
    </row>
    <row r="11" spans="1:7" ht="17.25" customHeight="1">
      <c r="A11" s="27" t="s">
        <v>202</v>
      </c>
      <c r="B11" s="28">
        <v>2</v>
      </c>
      <c r="C11" s="28" t="s">
        <v>201</v>
      </c>
      <c r="D11" s="28">
        <v>2.59</v>
      </c>
      <c r="E11" s="28">
        <v>2.53</v>
      </c>
      <c r="F11" s="28">
        <v>8.84</v>
      </c>
      <c r="G11" s="28">
        <v>68.24</v>
      </c>
    </row>
    <row r="12" spans="1:7" ht="16.5" customHeight="1">
      <c r="A12" s="27" t="s">
        <v>30</v>
      </c>
      <c r="B12" s="29" t="s">
        <v>69</v>
      </c>
      <c r="C12" s="29">
        <v>200</v>
      </c>
      <c r="D12" s="30" t="s">
        <v>7</v>
      </c>
      <c r="E12" s="30" t="s">
        <v>7</v>
      </c>
      <c r="F12" s="30" t="s">
        <v>7</v>
      </c>
      <c r="G12" s="93">
        <v>0</v>
      </c>
    </row>
    <row r="13" spans="1:7" ht="15.2" customHeight="1">
      <c r="A13" s="27" t="s">
        <v>39</v>
      </c>
      <c r="B13" s="29">
        <v>113</v>
      </c>
      <c r="C13" s="29">
        <v>100</v>
      </c>
      <c r="D13" s="30">
        <v>0.4</v>
      </c>
      <c r="E13" s="30">
        <v>0.3</v>
      </c>
      <c r="F13" s="30">
        <v>13.4</v>
      </c>
      <c r="G13" s="93">
        <v>57.9</v>
      </c>
    </row>
    <row r="14" spans="1:7" ht="15.2" customHeight="1">
      <c r="A14" s="148" t="s">
        <v>4</v>
      </c>
      <c r="B14" s="148"/>
      <c r="C14" s="148"/>
      <c r="D14" s="31">
        <f>SUM(D10:D13)</f>
        <v>9.24</v>
      </c>
      <c r="E14" s="31">
        <f>SUM(E10:E13)</f>
        <v>10.55</v>
      </c>
      <c r="F14" s="31">
        <f>SUM(F10:F13)</f>
        <v>54.35999999999999</v>
      </c>
      <c r="G14" s="97">
        <f>SUM(G10:G13)</f>
        <v>349.15999999999997</v>
      </c>
    </row>
    <row r="15" spans="1:7" ht="12" customHeight="1">
      <c r="A15" s="32"/>
      <c r="B15" s="33"/>
      <c r="C15" s="33"/>
      <c r="D15" s="33"/>
      <c r="E15" s="33"/>
      <c r="F15" s="33"/>
      <c r="G15" s="34"/>
    </row>
    <row r="16" spans="1:7" ht="15.75" customHeight="1">
      <c r="A16" s="151" t="s">
        <v>58</v>
      </c>
      <c r="B16" s="151"/>
      <c r="C16" s="151"/>
      <c r="D16" s="151"/>
      <c r="E16" s="151"/>
      <c r="F16" s="151"/>
      <c r="G16" s="151"/>
    </row>
    <row r="17" spans="1:7" ht="22.7" customHeight="1">
      <c r="A17" s="152" t="s">
        <v>34</v>
      </c>
      <c r="B17" s="152" t="s">
        <v>35</v>
      </c>
      <c r="C17" s="152" t="s">
        <v>36</v>
      </c>
      <c r="D17" s="154" t="s">
        <v>1</v>
      </c>
      <c r="E17" s="155"/>
      <c r="F17" s="156"/>
      <c r="G17" s="152" t="s">
        <v>37</v>
      </c>
    </row>
    <row r="18" spans="1:7" ht="34.5" customHeight="1">
      <c r="A18" s="153"/>
      <c r="B18" s="153"/>
      <c r="C18" s="153"/>
      <c r="D18" s="26" t="s">
        <v>42</v>
      </c>
      <c r="E18" s="26" t="s">
        <v>13</v>
      </c>
      <c r="F18" s="26" t="s">
        <v>41</v>
      </c>
      <c r="G18" s="153"/>
    </row>
    <row r="19" spans="1:7" ht="15.2" customHeight="1">
      <c r="A19" s="153"/>
      <c r="B19" s="153"/>
      <c r="C19" s="26" t="s">
        <v>2</v>
      </c>
      <c r="D19" s="26" t="s">
        <v>2</v>
      </c>
      <c r="E19" s="26" t="s">
        <v>2</v>
      </c>
      <c r="F19" s="26" t="s">
        <v>2</v>
      </c>
      <c r="G19" s="26" t="s">
        <v>2</v>
      </c>
    </row>
    <row r="20" spans="1:7" ht="15">
      <c r="A20" s="27" t="s">
        <v>223</v>
      </c>
      <c r="B20" s="29" t="s">
        <v>224</v>
      </c>
      <c r="C20" s="29">
        <v>100</v>
      </c>
      <c r="D20" s="104">
        <v>2.84</v>
      </c>
      <c r="E20" s="104">
        <v>3.16</v>
      </c>
      <c r="F20" s="104">
        <v>8.95</v>
      </c>
      <c r="G20" s="104">
        <v>70.16</v>
      </c>
    </row>
    <row r="21" spans="1:7" ht="15">
      <c r="A21" s="27" t="s">
        <v>71</v>
      </c>
      <c r="B21" s="28" t="s">
        <v>209</v>
      </c>
      <c r="C21" s="28">
        <v>20</v>
      </c>
      <c r="D21" s="96">
        <v>0.5</v>
      </c>
      <c r="E21" s="96">
        <v>6</v>
      </c>
      <c r="F21" s="96">
        <v>0.6</v>
      </c>
      <c r="G21" s="96">
        <v>58</v>
      </c>
    </row>
    <row r="22" spans="1:7" ht="31.5">
      <c r="A22" s="27" t="s">
        <v>203</v>
      </c>
      <c r="B22" s="28" t="s">
        <v>123</v>
      </c>
      <c r="C22" s="28" t="s">
        <v>215</v>
      </c>
      <c r="D22" s="96">
        <v>19.81</v>
      </c>
      <c r="E22" s="96">
        <v>5.48</v>
      </c>
      <c r="F22" s="96">
        <v>25.52</v>
      </c>
      <c r="G22" s="96">
        <v>220.92</v>
      </c>
    </row>
    <row r="23" spans="1:7" ht="15">
      <c r="A23" s="27" t="s">
        <v>124</v>
      </c>
      <c r="B23" s="28" t="s">
        <v>90</v>
      </c>
      <c r="C23" s="78">
        <v>160</v>
      </c>
      <c r="D23" s="96">
        <v>1.3</v>
      </c>
      <c r="E23" s="96">
        <v>0.3</v>
      </c>
      <c r="F23" s="96">
        <v>3.7</v>
      </c>
      <c r="G23" s="96">
        <v>22.7</v>
      </c>
    </row>
    <row r="24" spans="1:7" ht="15">
      <c r="A24" s="27" t="s">
        <v>15</v>
      </c>
      <c r="B24" s="29" t="s">
        <v>103</v>
      </c>
      <c r="C24" s="79">
        <v>50</v>
      </c>
      <c r="D24" s="93" t="s">
        <v>9</v>
      </c>
      <c r="E24" s="93" t="s">
        <v>16</v>
      </c>
      <c r="F24" s="93" t="s">
        <v>17</v>
      </c>
      <c r="G24" s="93">
        <v>11</v>
      </c>
    </row>
    <row r="25" spans="1:7" ht="15">
      <c r="A25" s="27" t="s">
        <v>6</v>
      </c>
      <c r="B25" s="35"/>
      <c r="C25" s="29">
        <v>150</v>
      </c>
      <c r="D25" s="93" t="s">
        <v>7</v>
      </c>
      <c r="E25" s="93" t="s">
        <v>7</v>
      </c>
      <c r="F25" s="93" t="s">
        <v>7</v>
      </c>
      <c r="G25" s="93">
        <v>0</v>
      </c>
    </row>
    <row r="26" spans="1:7" ht="15.2" customHeight="1">
      <c r="A26" s="148" t="s">
        <v>4</v>
      </c>
      <c r="B26" s="148"/>
      <c r="C26" s="148"/>
      <c r="D26" s="97">
        <f>+D24+D23+D22+D21+D20</f>
        <v>24.95</v>
      </c>
      <c r="E26" s="97">
        <f>+E24+E23+E22+E21+E20</f>
        <v>15.040000000000001</v>
      </c>
      <c r="F26" s="97">
        <f>+F24+F23+F22+F21+F20</f>
        <v>40.870000000000005</v>
      </c>
      <c r="G26" s="97">
        <f>+G24+G23+G22+G21+G20</f>
        <v>382.78</v>
      </c>
    </row>
    <row r="27" spans="1:7" ht="15.2" customHeight="1">
      <c r="A27" s="32"/>
      <c r="B27" s="33"/>
      <c r="C27" s="33"/>
      <c r="D27" s="33"/>
      <c r="E27" s="33"/>
      <c r="F27" s="33"/>
      <c r="G27" s="34"/>
    </row>
    <row r="28" spans="1:7" ht="20.25" customHeight="1">
      <c r="A28" s="151" t="s">
        <v>59</v>
      </c>
      <c r="B28" s="151"/>
      <c r="C28" s="151"/>
      <c r="D28" s="151"/>
      <c r="E28" s="151"/>
      <c r="F28" s="151"/>
      <c r="G28" s="151"/>
    </row>
    <row r="29" spans="1:7" ht="22.7" customHeight="1">
      <c r="A29" s="152" t="s">
        <v>34</v>
      </c>
      <c r="B29" s="152" t="s">
        <v>35</v>
      </c>
      <c r="C29" s="152" t="s">
        <v>36</v>
      </c>
      <c r="D29" s="154" t="s">
        <v>1</v>
      </c>
      <c r="E29" s="155"/>
      <c r="F29" s="156"/>
      <c r="G29" s="152" t="s">
        <v>37</v>
      </c>
    </row>
    <row r="30" spans="1:7" ht="32.25" customHeight="1">
      <c r="A30" s="153"/>
      <c r="B30" s="153"/>
      <c r="C30" s="153"/>
      <c r="D30" s="26" t="s">
        <v>42</v>
      </c>
      <c r="E30" s="26" t="s">
        <v>13</v>
      </c>
      <c r="F30" s="26" t="s">
        <v>41</v>
      </c>
      <c r="G30" s="153"/>
    </row>
    <row r="31" spans="1:7" ht="15.2" customHeight="1">
      <c r="A31" s="153"/>
      <c r="B31" s="153"/>
      <c r="C31" s="26" t="s">
        <v>2</v>
      </c>
      <c r="D31" s="26" t="s">
        <v>2</v>
      </c>
      <c r="E31" s="26" t="s">
        <v>2</v>
      </c>
      <c r="F31" s="26" t="s">
        <v>2</v>
      </c>
      <c r="G31" s="26" t="s">
        <v>2</v>
      </c>
    </row>
    <row r="32" spans="1:7" ht="33.75" customHeight="1">
      <c r="A32" s="27" t="s">
        <v>225</v>
      </c>
      <c r="B32" s="28" t="s">
        <v>226</v>
      </c>
      <c r="C32" s="28">
        <v>200</v>
      </c>
      <c r="D32" s="28">
        <v>15.56</v>
      </c>
      <c r="E32" s="28">
        <v>10.67</v>
      </c>
      <c r="F32" s="28">
        <v>12.51</v>
      </c>
      <c r="G32" s="28">
        <v>209.85</v>
      </c>
    </row>
    <row r="33" spans="1:7" ht="15.2" customHeight="1">
      <c r="A33" s="27" t="s">
        <v>227</v>
      </c>
      <c r="B33" s="29">
        <v>10</v>
      </c>
      <c r="C33" s="29">
        <v>20</v>
      </c>
      <c r="D33" s="30">
        <v>1.58</v>
      </c>
      <c r="E33" s="30">
        <v>0.9</v>
      </c>
      <c r="F33" s="30">
        <v>6.7</v>
      </c>
      <c r="G33" s="93">
        <v>28</v>
      </c>
    </row>
    <row r="34" spans="1:7" ht="15.2" customHeight="1">
      <c r="A34" s="27" t="s">
        <v>126</v>
      </c>
      <c r="B34" s="29" t="s">
        <v>69</v>
      </c>
      <c r="C34" s="29">
        <v>200</v>
      </c>
      <c r="D34" s="30">
        <v>0</v>
      </c>
      <c r="E34" s="30">
        <v>0</v>
      </c>
      <c r="F34" s="30">
        <v>0</v>
      </c>
      <c r="G34" s="93">
        <v>0</v>
      </c>
    </row>
    <row r="35" spans="1:7" ht="15.2" customHeight="1">
      <c r="A35" s="27" t="s">
        <v>39</v>
      </c>
      <c r="B35" s="29">
        <v>113</v>
      </c>
      <c r="C35" s="29">
        <v>100</v>
      </c>
      <c r="D35" s="30">
        <v>0.7</v>
      </c>
      <c r="E35" s="30">
        <v>0.3</v>
      </c>
      <c r="F35" s="30">
        <v>9.4</v>
      </c>
      <c r="G35" s="93">
        <v>43.1</v>
      </c>
    </row>
    <row r="36" spans="1:7" ht="16.15" customHeight="1">
      <c r="A36" s="148" t="s">
        <v>4</v>
      </c>
      <c r="B36" s="148"/>
      <c r="C36" s="148"/>
      <c r="D36" s="31">
        <f>+D32+D33+D34+D35</f>
        <v>17.84</v>
      </c>
      <c r="E36" s="31">
        <f>+E32+E33+E34+E35</f>
        <v>11.870000000000001</v>
      </c>
      <c r="F36" s="31">
        <f>+F32+F33+F34+F35</f>
        <v>28.61</v>
      </c>
      <c r="G36" s="97">
        <f>+G32+G33+G34+G35</f>
        <v>280.95</v>
      </c>
    </row>
    <row r="37" spans="1:7" ht="16.35" customHeight="1">
      <c r="A37" s="149" t="s">
        <v>10</v>
      </c>
      <c r="B37" s="149"/>
      <c r="C37" s="149"/>
      <c r="D37" s="31">
        <f>+D36+D26+D14</f>
        <v>52.03</v>
      </c>
      <c r="E37" s="31">
        <f>+E36+E26+E14</f>
        <v>37.46000000000001</v>
      </c>
      <c r="F37" s="97">
        <f>+F36+F26+F14</f>
        <v>123.84</v>
      </c>
      <c r="G37" s="97">
        <f>+G36+G26+G14</f>
        <v>1012.89</v>
      </c>
    </row>
    <row r="38" spans="1:7" ht="13.7" customHeight="1">
      <c r="A38" s="150"/>
      <c r="B38" s="150"/>
      <c r="C38" s="150"/>
      <c r="D38" s="150"/>
      <c r="E38" s="150"/>
      <c r="F38" s="150"/>
      <c r="G38" s="150"/>
    </row>
    <row r="39" ht="15">
      <c r="C39" s="37">
        <v>7</v>
      </c>
    </row>
    <row r="42" spans="1:7" ht="15">
      <c r="A42" s="147"/>
      <c r="B42" s="147"/>
      <c r="C42" s="147"/>
      <c r="D42" s="147"/>
      <c r="E42" s="147"/>
      <c r="F42" s="147"/>
      <c r="G42" s="147"/>
    </row>
    <row r="51" ht="15">
      <c r="C51" s="1"/>
    </row>
  </sheetData>
  <mergeCells count="25">
    <mergeCell ref="A4:G4"/>
    <mergeCell ref="A6:G6"/>
    <mergeCell ref="A7:A9"/>
    <mergeCell ref="B7:B9"/>
    <mergeCell ref="C7:C8"/>
    <mergeCell ref="D7:F7"/>
    <mergeCell ref="G7:G8"/>
    <mergeCell ref="A14:C14"/>
    <mergeCell ref="A16:G16"/>
    <mergeCell ref="A17:A19"/>
    <mergeCell ref="B17:B19"/>
    <mergeCell ref="C17:C18"/>
    <mergeCell ref="D17:F17"/>
    <mergeCell ref="G17:G18"/>
    <mergeCell ref="A42:G42"/>
    <mergeCell ref="A36:C36"/>
    <mergeCell ref="A37:C37"/>
    <mergeCell ref="A38:G38"/>
    <mergeCell ref="A26:C26"/>
    <mergeCell ref="A28:G28"/>
    <mergeCell ref="A29:A31"/>
    <mergeCell ref="B29:B31"/>
    <mergeCell ref="C29:C30"/>
    <mergeCell ref="D29:F29"/>
    <mergeCell ref="G29:G30"/>
  </mergeCells>
  <printOptions/>
  <pageMargins left="0.5905511811023623" right="0.1968503937007874" top="0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G39"/>
  <sheetViews>
    <sheetView workbookViewId="0" topLeftCell="A22">
      <selection activeCell="B38" sqref="B38"/>
    </sheetView>
  </sheetViews>
  <sheetFormatPr defaultColWidth="9.140625" defaultRowHeight="15"/>
  <cols>
    <col min="1" max="1" width="38.28125" style="8" customWidth="1"/>
    <col min="2" max="2" width="5.8515625" style="7" customWidth="1"/>
    <col min="3" max="3" width="9.0039062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1" ht="14.25" customHeight="1"/>
    <row r="2" ht="14.25" customHeight="1"/>
    <row r="3" ht="14.25" customHeight="1"/>
    <row r="4" spans="1:7" ht="15" customHeight="1">
      <c r="A4" s="131" t="s">
        <v>31</v>
      </c>
      <c r="B4" s="131"/>
      <c r="C4" s="131"/>
      <c r="D4" s="131"/>
      <c r="E4" s="131"/>
      <c r="F4" s="131"/>
      <c r="G4" s="131"/>
    </row>
    <row r="5" spans="1:7" ht="9.75" customHeight="1">
      <c r="A5" s="21"/>
      <c r="B5" s="15"/>
      <c r="C5" s="15"/>
      <c r="D5" s="15"/>
      <c r="E5" s="15"/>
      <c r="F5" s="15"/>
      <c r="G5" s="15"/>
    </row>
    <row r="6" spans="1:7" ht="15.7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8.95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2.25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.2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15">
      <c r="A10" s="9" t="s">
        <v>127</v>
      </c>
      <c r="B10" s="4" t="s">
        <v>128</v>
      </c>
      <c r="C10" s="4">
        <v>150</v>
      </c>
      <c r="D10" s="89">
        <v>7.4</v>
      </c>
      <c r="E10" s="89">
        <v>3.09</v>
      </c>
      <c r="F10" s="89">
        <v>30.09</v>
      </c>
      <c r="G10" s="89">
        <v>175.54</v>
      </c>
    </row>
    <row r="11" spans="1:7" ht="28.5" customHeight="1">
      <c r="A11" s="9" t="s">
        <v>265</v>
      </c>
      <c r="B11" s="4">
        <v>4</v>
      </c>
      <c r="C11" s="4">
        <v>17.5</v>
      </c>
      <c r="D11" s="89">
        <v>8.9</v>
      </c>
      <c r="E11" s="89">
        <v>13.73</v>
      </c>
      <c r="F11" s="89">
        <v>10.47</v>
      </c>
      <c r="G11" s="98">
        <v>187.95</v>
      </c>
    </row>
    <row r="12" spans="1:7" ht="15">
      <c r="A12" s="9" t="s">
        <v>40</v>
      </c>
      <c r="B12" s="4">
        <v>113</v>
      </c>
      <c r="C12" s="4">
        <v>100</v>
      </c>
      <c r="D12" s="89">
        <v>0.4</v>
      </c>
      <c r="E12" s="89">
        <v>0.3</v>
      </c>
      <c r="F12" s="89">
        <v>13.4</v>
      </c>
      <c r="G12" s="89">
        <v>57.9</v>
      </c>
    </row>
    <row r="13" spans="1:7" ht="15">
      <c r="A13" s="9" t="s">
        <v>28</v>
      </c>
      <c r="B13" s="4" t="s">
        <v>69</v>
      </c>
      <c r="C13" s="4">
        <v>200</v>
      </c>
      <c r="D13" s="89" t="s">
        <v>7</v>
      </c>
      <c r="E13" s="89" t="s">
        <v>7</v>
      </c>
      <c r="F13" s="89" t="s">
        <v>7</v>
      </c>
      <c r="G13" s="89">
        <v>0</v>
      </c>
    </row>
    <row r="14" spans="1:7" ht="15.2" customHeight="1">
      <c r="A14" s="117" t="s">
        <v>4</v>
      </c>
      <c r="B14" s="117"/>
      <c r="C14" s="117"/>
      <c r="D14" s="88">
        <f>SUM(D10:D13)</f>
        <v>16.7</v>
      </c>
      <c r="E14" s="88">
        <f>SUM(E10:E13)</f>
        <v>17.12</v>
      </c>
      <c r="F14" s="88">
        <f>SUM(F10:F13)</f>
        <v>53.96</v>
      </c>
      <c r="G14" s="88">
        <f>SUM(G10:G13)</f>
        <v>421.39</v>
      </c>
    </row>
    <row r="15" spans="1:7" ht="11.25" customHeight="1">
      <c r="A15" s="22"/>
      <c r="B15" s="12"/>
      <c r="C15" s="12"/>
      <c r="D15" s="12"/>
      <c r="E15" s="12"/>
      <c r="F15" s="12"/>
      <c r="G15" s="13"/>
    </row>
    <row r="16" spans="1:7" ht="15.75" customHeight="1">
      <c r="A16" s="119" t="s">
        <v>58</v>
      </c>
      <c r="B16" s="119"/>
      <c r="C16" s="119"/>
      <c r="D16" s="119"/>
      <c r="E16" s="119"/>
      <c r="F16" s="119"/>
      <c r="G16" s="119"/>
    </row>
    <row r="17" spans="1:7" ht="22.7" customHeight="1">
      <c r="A17" s="120" t="s">
        <v>34</v>
      </c>
      <c r="B17" s="120" t="s">
        <v>35</v>
      </c>
      <c r="C17" s="120" t="s">
        <v>36</v>
      </c>
      <c r="D17" s="120" t="s">
        <v>1</v>
      </c>
      <c r="E17" s="120"/>
      <c r="F17" s="120"/>
      <c r="G17" s="120" t="s">
        <v>37</v>
      </c>
    </row>
    <row r="18" spans="1:7" ht="33.75" customHeight="1">
      <c r="A18" s="121"/>
      <c r="B18" s="121"/>
      <c r="C18" s="121"/>
      <c r="D18" s="3" t="s">
        <v>42</v>
      </c>
      <c r="E18" s="3" t="s">
        <v>13</v>
      </c>
      <c r="F18" s="3" t="s">
        <v>41</v>
      </c>
      <c r="G18" s="121"/>
    </row>
    <row r="19" spans="1:7" ht="15.2" customHeight="1">
      <c r="A19" s="121"/>
      <c r="B19" s="121"/>
      <c r="C19" s="3" t="s">
        <v>2</v>
      </c>
      <c r="D19" s="3" t="s">
        <v>2</v>
      </c>
      <c r="E19" s="3" t="s">
        <v>2</v>
      </c>
      <c r="F19" s="3" t="s">
        <v>2</v>
      </c>
      <c r="G19" s="3" t="s">
        <v>2</v>
      </c>
    </row>
    <row r="20" spans="1:7" ht="15">
      <c r="A20" s="9" t="s">
        <v>129</v>
      </c>
      <c r="B20" s="16" t="s">
        <v>130</v>
      </c>
      <c r="C20" s="16">
        <v>100</v>
      </c>
      <c r="D20" s="92">
        <v>0.77</v>
      </c>
      <c r="E20" s="92">
        <v>2.12</v>
      </c>
      <c r="F20" s="92">
        <v>3.42</v>
      </c>
      <c r="G20" s="92">
        <v>32.3</v>
      </c>
    </row>
    <row r="21" spans="1:7" ht="15">
      <c r="A21" s="9" t="s">
        <v>71</v>
      </c>
      <c r="B21" s="16" t="s">
        <v>209</v>
      </c>
      <c r="C21" s="16">
        <v>20</v>
      </c>
      <c r="D21" s="92">
        <v>0.5</v>
      </c>
      <c r="E21" s="92">
        <v>6</v>
      </c>
      <c r="F21" s="92">
        <v>0.6</v>
      </c>
      <c r="G21" s="92">
        <v>58</v>
      </c>
    </row>
    <row r="22" spans="1:7" ht="15">
      <c r="A22" s="9" t="s">
        <v>112</v>
      </c>
      <c r="B22" s="4" t="s">
        <v>113</v>
      </c>
      <c r="C22" s="4">
        <v>150</v>
      </c>
      <c r="D22" s="98">
        <v>17.17</v>
      </c>
      <c r="E22" s="98">
        <v>10.71</v>
      </c>
      <c r="F22" s="98">
        <v>16.57</v>
      </c>
      <c r="G22" s="98">
        <v>229.6</v>
      </c>
    </row>
    <row r="23" spans="1:7" ht="15">
      <c r="A23" s="9" t="s">
        <v>131</v>
      </c>
      <c r="B23" s="4" t="s">
        <v>132</v>
      </c>
      <c r="C23" s="4">
        <v>0</v>
      </c>
      <c r="D23" s="89">
        <v>0.9</v>
      </c>
      <c r="E23" s="89">
        <v>0.5</v>
      </c>
      <c r="F23" s="89">
        <v>0.9</v>
      </c>
      <c r="G23" s="89">
        <v>11.9</v>
      </c>
    </row>
    <row r="24" spans="1:7" ht="15">
      <c r="A24" s="9" t="s">
        <v>94</v>
      </c>
      <c r="B24" s="16" t="s">
        <v>212</v>
      </c>
      <c r="C24" s="16">
        <v>20</v>
      </c>
      <c r="D24" s="92">
        <v>0.9</v>
      </c>
      <c r="E24" s="92">
        <v>0.5</v>
      </c>
      <c r="F24" s="92">
        <v>0.9</v>
      </c>
      <c r="G24" s="92">
        <v>11.9</v>
      </c>
    </row>
    <row r="25" spans="1:7" ht="31.5">
      <c r="A25" s="9" t="s">
        <v>133</v>
      </c>
      <c r="B25" s="16"/>
      <c r="C25" s="16">
        <v>70</v>
      </c>
      <c r="D25" s="92">
        <v>0.7</v>
      </c>
      <c r="E25" s="92">
        <v>0.3</v>
      </c>
      <c r="F25" s="92">
        <v>3.5</v>
      </c>
      <c r="G25" s="92">
        <v>19.3</v>
      </c>
    </row>
    <row r="26" spans="1:7" ht="15">
      <c r="A26" s="9" t="s">
        <v>6</v>
      </c>
      <c r="B26" s="5"/>
      <c r="C26" s="4">
        <v>150</v>
      </c>
      <c r="D26" s="89" t="s">
        <v>7</v>
      </c>
      <c r="E26" s="89" t="s">
        <v>7</v>
      </c>
      <c r="F26" s="89" t="s">
        <v>7</v>
      </c>
      <c r="G26" s="89">
        <v>0</v>
      </c>
    </row>
    <row r="27" spans="1:7" ht="15.2" customHeight="1">
      <c r="A27" s="117" t="s">
        <v>4</v>
      </c>
      <c r="B27" s="117"/>
      <c r="C27" s="117"/>
      <c r="D27" s="88">
        <f>+D24+D23+D22+D21+D20+D25</f>
        <v>20.94</v>
      </c>
      <c r="E27" s="88">
        <f>+E24+E23+E22+E21+E20+E25</f>
        <v>20.130000000000003</v>
      </c>
      <c r="F27" s="88">
        <f>+F24+F23+F22+F21+F20+F25</f>
        <v>25.89</v>
      </c>
      <c r="G27" s="88">
        <f>+G24+G23+G22+G21+G20+G25</f>
        <v>363</v>
      </c>
    </row>
    <row r="28" spans="1:7" ht="11.25" customHeight="1">
      <c r="A28" s="22"/>
      <c r="B28" s="12"/>
      <c r="C28" s="12"/>
      <c r="D28" s="12"/>
      <c r="E28" s="12"/>
      <c r="F28" s="12"/>
      <c r="G28" s="13"/>
    </row>
    <row r="29" spans="1:7" ht="17.25" customHeight="1">
      <c r="A29" s="119" t="s">
        <v>59</v>
      </c>
      <c r="B29" s="119"/>
      <c r="C29" s="119"/>
      <c r="D29" s="119"/>
      <c r="E29" s="119"/>
      <c r="F29" s="119"/>
      <c r="G29" s="119"/>
    </row>
    <row r="30" spans="1:7" ht="18.95" customHeight="1">
      <c r="A30" s="158" t="s">
        <v>34</v>
      </c>
      <c r="B30" s="120" t="s">
        <v>35</v>
      </c>
      <c r="C30" s="120" t="s">
        <v>36</v>
      </c>
      <c r="D30" s="120" t="s">
        <v>1</v>
      </c>
      <c r="E30" s="120"/>
      <c r="F30" s="120"/>
      <c r="G30" s="120" t="s">
        <v>37</v>
      </c>
    </row>
    <row r="31" spans="1:7" ht="31.5" customHeight="1">
      <c r="A31" s="159"/>
      <c r="B31" s="121"/>
      <c r="C31" s="121"/>
      <c r="D31" s="3" t="s">
        <v>42</v>
      </c>
      <c r="E31" s="3" t="s">
        <v>13</v>
      </c>
      <c r="F31" s="3" t="s">
        <v>41</v>
      </c>
      <c r="G31" s="121"/>
    </row>
    <row r="32" spans="1:7" ht="15.2" customHeight="1">
      <c r="A32" s="160"/>
      <c r="B32" s="121"/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</row>
    <row r="33" spans="1:7" ht="15">
      <c r="A33" s="9" t="s">
        <v>183</v>
      </c>
      <c r="B33" s="4" t="s">
        <v>266</v>
      </c>
      <c r="C33" s="4">
        <v>200</v>
      </c>
      <c r="D33" s="98">
        <v>3.62</v>
      </c>
      <c r="E33" s="98">
        <v>6.84</v>
      </c>
      <c r="F33" s="98">
        <v>31.74</v>
      </c>
      <c r="G33" s="98">
        <v>200.76</v>
      </c>
    </row>
    <row r="34" spans="1:7" ht="15">
      <c r="A34" s="9" t="s">
        <v>134</v>
      </c>
      <c r="B34" s="16">
        <v>60</v>
      </c>
      <c r="C34" s="16">
        <v>200</v>
      </c>
      <c r="D34" s="92">
        <v>6.4</v>
      </c>
      <c r="E34" s="92">
        <v>5</v>
      </c>
      <c r="F34" s="92">
        <v>8.2</v>
      </c>
      <c r="G34" s="92">
        <v>103</v>
      </c>
    </row>
    <row r="35" spans="1:7" ht="15">
      <c r="A35" s="9" t="s">
        <v>184</v>
      </c>
      <c r="B35" s="16" t="s">
        <v>267</v>
      </c>
      <c r="C35" s="16">
        <v>60</v>
      </c>
      <c r="D35" s="101">
        <v>0.42</v>
      </c>
      <c r="E35" s="101">
        <v>0.06</v>
      </c>
      <c r="F35" s="101">
        <v>1.02</v>
      </c>
      <c r="G35" s="101">
        <v>7.2</v>
      </c>
    </row>
    <row r="36" spans="1:7" ht="15" customHeight="1">
      <c r="A36" s="117" t="s">
        <v>4</v>
      </c>
      <c r="B36" s="117"/>
      <c r="C36" s="117"/>
      <c r="D36" s="88">
        <f>+D35+D34+D33</f>
        <v>10.440000000000001</v>
      </c>
      <c r="E36" s="88">
        <f>+E35+E34+E33</f>
        <v>11.899999999999999</v>
      </c>
      <c r="F36" s="88">
        <f>+F35+F34+F33</f>
        <v>40.959999999999994</v>
      </c>
      <c r="G36" s="88">
        <f>+G35+G34+G33</f>
        <v>310.96</v>
      </c>
    </row>
    <row r="37" spans="1:7" ht="15" customHeight="1">
      <c r="A37" s="133" t="s">
        <v>10</v>
      </c>
      <c r="B37" s="133"/>
      <c r="C37" s="133"/>
      <c r="D37" s="88">
        <f>+D36+D27+D14</f>
        <v>48.08</v>
      </c>
      <c r="E37" s="88">
        <f>+E36+E27+E14</f>
        <v>49.150000000000006</v>
      </c>
      <c r="F37" s="88">
        <f>+F36+F27+F14</f>
        <v>120.81</v>
      </c>
      <c r="G37" s="88">
        <f>+G36+G27+G14</f>
        <v>1095.35</v>
      </c>
    </row>
    <row r="38" spans="1:7" ht="13.7" customHeight="1">
      <c r="A38" s="23"/>
      <c r="B38" s="23"/>
      <c r="C38" s="23"/>
      <c r="D38" s="23"/>
      <c r="E38" s="23"/>
      <c r="F38" s="23"/>
      <c r="G38" s="23"/>
    </row>
    <row r="39" spans="1:7" ht="15">
      <c r="A39" s="118">
        <v>8</v>
      </c>
      <c r="B39" s="118"/>
      <c r="C39" s="118"/>
      <c r="D39" s="118"/>
      <c r="E39" s="118"/>
      <c r="F39" s="118"/>
      <c r="G39" s="118"/>
    </row>
  </sheetData>
  <mergeCells count="24">
    <mergeCell ref="A4:G4"/>
    <mergeCell ref="A6:G6"/>
    <mergeCell ref="A7:A9"/>
    <mergeCell ref="B7:B9"/>
    <mergeCell ref="C7:C8"/>
    <mergeCell ref="D7:F7"/>
    <mergeCell ref="G7:G8"/>
    <mergeCell ref="A14:C14"/>
    <mergeCell ref="A16:G16"/>
    <mergeCell ref="A17:A19"/>
    <mergeCell ref="B17:B19"/>
    <mergeCell ref="C17:C18"/>
    <mergeCell ref="D17:F17"/>
    <mergeCell ref="G17:G18"/>
    <mergeCell ref="A39:G39"/>
    <mergeCell ref="A36:C36"/>
    <mergeCell ref="A37:C37"/>
    <mergeCell ref="A27:C27"/>
    <mergeCell ref="A29:G29"/>
    <mergeCell ref="A30:A32"/>
    <mergeCell ref="B30:B32"/>
    <mergeCell ref="C30:C31"/>
    <mergeCell ref="D30:F30"/>
    <mergeCell ref="G30:G31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G42"/>
  <sheetViews>
    <sheetView workbookViewId="0" topLeftCell="A16">
      <selection activeCell="B35" sqref="B35"/>
    </sheetView>
  </sheetViews>
  <sheetFormatPr defaultColWidth="9.140625" defaultRowHeight="15"/>
  <cols>
    <col min="1" max="1" width="36.140625" style="8" customWidth="1"/>
    <col min="2" max="2" width="5.8515625" style="7" customWidth="1"/>
    <col min="3" max="3" width="9.8515625" style="7" customWidth="1"/>
    <col min="4" max="4" width="11.140625" style="7" customWidth="1"/>
    <col min="5" max="7" width="10.140625" style="7" customWidth="1"/>
    <col min="8" max="16384" width="9.140625" style="2" customWidth="1"/>
  </cols>
  <sheetData>
    <row r="4" spans="1:7" ht="17.25" customHeight="1">
      <c r="A4" s="131" t="s">
        <v>32</v>
      </c>
      <c r="B4" s="131"/>
      <c r="C4" s="131"/>
      <c r="D4" s="131"/>
      <c r="E4" s="131"/>
      <c r="F4" s="131"/>
      <c r="G4" s="131"/>
    </row>
    <row r="5" spans="1:7" ht="4.5" customHeight="1">
      <c r="A5" s="21"/>
      <c r="B5" s="15"/>
      <c r="C5" s="15"/>
      <c r="D5" s="15"/>
      <c r="E5" s="15"/>
      <c r="F5" s="15"/>
      <c r="G5" s="15"/>
    </row>
    <row r="6" spans="1:7" ht="15.75" customHeight="1">
      <c r="A6" s="119" t="s">
        <v>57</v>
      </c>
      <c r="B6" s="119"/>
      <c r="C6" s="119"/>
      <c r="D6" s="119"/>
      <c r="E6" s="119"/>
      <c r="F6" s="119"/>
      <c r="G6" s="119"/>
    </row>
    <row r="7" spans="1:7" ht="18.95" customHeight="1">
      <c r="A7" s="120" t="s">
        <v>34</v>
      </c>
      <c r="B7" s="120" t="s">
        <v>35</v>
      </c>
      <c r="C7" s="120" t="s">
        <v>36</v>
      </c>
      <c r="D7" s="120" t="s">
        <v>1</v>
      </c>
      <c r="E7" s="120"/>
      <c r="F7" s="120"/>
      <c r="G7" s="120" t="s">
        <v>37</v>
      </c>
    </row>
    <row r="8" spans="1:7" ht="30" customHeight="1">
      <c r="A8" s="121"/>
      <c r="B8" s="121"/>
      <c r="C8" s="121"/>
      <c r="D8" s="3" t="s">
        <v>42</v>
      </c>
      <c r="E8" s="3" t="s">
        <v>13</v>
      </c>
      <c r="F8" s="3" t="s">
        <v>41</v>
      </c>
      <c r="G8" s="121"/>
    </row>
    <row r="9" spans="1:7" ht="15.2" customHeight="1">
      <c r="A9" s="121"/>
      <c r="B9" s="121"/>
      <c r="C9" s="3" t="s">
        <v>254</v>
      </c>
      <c r="D9" s="3" t="s">
        <v>254</v>
      </c>
      <c r="E9" s="3" t="s">
        <v>254</v>
      </c>
      <c r="F9" s="3" t="s">
        <v>254</v>
      </c>
      <c r="G9" s="3" t="s">
        <v>254</v>
      </c>
    </row>
    <row r="10" spans="1:7" ht="31.5">
      <c r="A10" s="9" t="s">
        <v>268</v>
      </c>
      <c r="B10" s="16" t="s">
        <v>96</v>
      </c>
      <c r="C10" s="16" t="s">
        <v>269</v>
      </c>
      <c r="D10" s="101">
        <v>5.88</v>
      </c>
      <c r="E10" s="92">
        <v>3.9</v>
      </c>
      <c r="F10" s="92">
        <v>26</v>
      </c>
      <c r="G10" s="92">
        <v>182.2</v>
      </c>
    </row>
    <row r="11" spans="1:7" ht="15">
      <c r="A11" s="9" t="s">
        <v>135</v>
      </c>
      <c r="B11" s="4">
        <v>7</v>
      </c>
      <c r="C11" s="4">
        <v>25</v>
      </c>
      <c r="D11" s="98">
        <v>3.08</v>
      </c>
      <c r="E11" s="89">
        <v>2.95</v>
      </c>
      <c r="F11" s="98">
        <v>0.2</v>
      </c>
      <c r="G11" s="98">
        <v>39.35</v>
      </c>
    </row>
    <row r="12" spans="1:7" ht="31.5">
      <c r="A12" s="9" t="s">
        <v>270</v>
      </c>
      <c r="B12" s="4">
        <v>8</v>
      </c>
      <c r="C12" s="4" t="s">
        <v>271</v>
      </c>
      <c r="D12" s="89">
        <v>2</v>
      </c>
      <c r="E12" s="89">
        <v>4.6</v>
      </c>
      <c r="F12" s="89">
        <v>11.2</v>
      </c>
      <c r="G12" s="89">
        <v>93.6</v>
      </c>
    </row>
    <row r="13" spans="1:7" ht="15">
      <c r="A13" s="9" t="s">
        <v>18</v>
      </c>
      <c r="B13" s="4" t="s">
        <v>69</v>
      </c>
      <c r="C13" s="4">
        <v>200</v>
      </c>
      <c r="D13" s="89">
        <v>0</v>
      </c>
      <c r="E13" s="89">
        <v>0</v>
      </c>
      <c r="F13" s="89">
        <v>0</v>
      </c>
      <c r="G13" s="89">
        <v>0</v>
      </c>
    </row>
    <row r="14" spans="1:7" ht="15">
      <c r="A14" s="9" t="s">
        <v>39</v>
      </c>
      <c r="B14" s="4">
        <v>113</v>
      </c>
      <c r="C14" s="4">
        <v>100</v>
      </c>
      <c r="D14" s="89">
        <v>1</v>
      </c>
      <c r="E14" s="89">
        <v>0.6</v>
      </c>
      <c r="F14" s="89">
        <v>13.9</v>
      </c>
      <c r="G14" s="89">
        <v>65</v>
      </c>
    </row>
    <row r="15" spans="1:7" ht="17.25" customHeight="1">
      <c r="A15" s="117" t="s">
        <v>4</v>
      </c>
      <c r="B15" s="117"/>
      <c r="C15" s="117"/>
      <c r="D15" s="88">
        <f>+D10+D11+D12+D13+D14</f>
        <v>11.96</v>
      </c>
      <c r="E15" s="88">
        <f>+E10+E11+E12+E13+E14</f>
        <v>12.049999999999999</v>
      </c>
      <c r="F15" s="88">
        <f>+F10+F11+F12+F13+F14</f>
        <v>51.3</v>
      </c>
      <c r="G15" s="113">
        <f>+G10+G11+G12+G13+G14</f>
        <v>380.15</v>
      </c>
    </row>
    <row r="16" spans="1:7" ht="2.25" customHeight="1">
      <c r="A16" s="22"/>
      <c r="B16" s="12"/>
      <c r="C16" s="12"/>
      <c r="D16" s="12"/>
      <c r="E16" s="12"/>
      <c r="F16" s="12"/>
      <c r="G16" s="13"/>
    </row>
    <row r="17" spans="1:7" ht="16.5" customHeight="1">
      <c r="A17" s="119" t="s">
        <v>58</v>
      </c>
      <c r="B17" s="119"/>
      <c r="C17" s="119"/>
      <c r="D17" s="119"/>
      <c r="E17" s="119"/>
      <c r="F17" s="119"/>
      <c r="G17" s="119"/>
    </row>
    <row r="18" spans="1:7" ht="22.7" customHeight="1">
      <c r="A18" s="120" t="s">
        <v>34</v>
      </c>
      <c r="B18" s="120" t="s">
        <v>35</v>
      </c>
      <c r="C18" s="120" t="s">
        <v>36</v>
      </c>
      <c r="D18" s="120" t="s">
        <v>1</v>
      </c>
      <c r="E18" s="120"/>
      <c r="F18" s="120"/>
      <c r="G18" s="120" t="s">
        <v>37</v>
      </c>
    </row>
    <row r="19" spans="1:7" ht="33.75" customHeight="1">
      <c r="A19" s="121"/>
      <c r="B19" s="121"/>
      <c r="C19" s="121"/>
      <c r="D19" s="3" t="s">
        <v>42</v>
      </c>
      <c r="E19" s="3" t="s">
        <v>13</v>
      </c>
      <c r="F19" s="3" t="s">
        <v>41</v>
      </c>
      <c r="G19" s="121"/>
    </row>
    <row r="20" spans="1:7" ht="15.2" customHeight="1">
      <c r="A20" s="121"/>
      <c r="B20" s="121"/>
      <c r="C20" s="3" t="s">
        <v>2</v>
      </c>
      <c r="D20" s="3" t="s">
        <v>2</v>
      </c>
      <c r="E20" s="3" t="s">
        <v>2</v>
      </c>
      <c r="F20" s="3" t="s">
        <v>2</v>
      </c>
      <c r="G20" s="3" t="s">
        <v>2</v>
      </c>
    </row>
    <row r="21" spans="1:7" ht="31.5">
      <c r="A21" s="9" t="s">
        <v>136</v>
      </c>
      <c r="B21" s="4" t="s">
        <v>137</v>
      </c>
      <c r="C21" s="4">
        <v>100</v>
      </c>
      <c r="D21" s="89">
        <v>0.69</v>
      </c>
      <c r="E21" s="89">
        <v>1.8</v>
      </c>
      <c r="F21" s="89">
        <v>4.88</v>
      </c>
      <c r="G21" s="89">
        <v>37.76</v>
      </c>
    </row>
    <row r="22" spans="1:7" ht="31.5">
      <c r="A22" s="9" t="s">
        <v>138</v>
      </c>
      <c r="B22" s="4" t="s">
        <v>139</v>
      </c>
      <c r="C22" s="4">
        <v>150</v>
      </c>
      <c r="D22" s="89">
        <v>19.5</v>
      </c>
      <c r="E22" s="89">
        <v>13.4</v>
      </c>
      <c r="F22" s="89">
        <v>6.5</v>
      </c>
      <c r="G22" s="89">
        <v>225</v>
      </c>
    </row>
    <row r="23" spans="1:7" ht="31.5">
      <c r="A23" s="9" t="s">
        <v>140</v>
      </c>
      <c r="B23" s="16" t="s">
        <v>110</v>
      </c>
      <c r="C23" s="16">
        <v>70</v>
      </c>
      <c r="D23" s="92">
        <v>1.7</v>
      </c>
      <c r="E23" s="92">
        <v>1.4</v>
      </c>
      <c r="F23" s="92">
        <v>17.3</v>
      </c>
      <c r="G23" s="92">
        <v>88.8</v>
      </c>
    </row>
    <row r="24" spans="1:7" ht="31.5">
      <c r="A24" s="9" t="s">
        <v>185</v>
      </c>
      <c r="B24" s="4" t="s">
        <v>186</v>
      </c>
      <c r="C24" s="4">
        <v>100</v>
      </c>
      <c r="D24" s="98">
        <v>1.4</v>
      </c>
      <c r="E24" s="98">
        <v>9.8</v>
      </c>
      <c r="F24" s="98">
        <v>4.6</v>
      </c>
      <c r="G24" s="98">
        <v>106.5</v>
      </c>
    </row>
    <row r="25" spans="1:7" ht="15">
      <c r="A25" s="9" t="s">
        <v>272</v>
      </c>
      <c r="B25" s="4" t="s">
        <v>249</v>
      </c>
      <c r="C25" s="4">
        <v>50</v>
      </c>
      <c r="D25" s="89">
        <v>0.2</v>
      </c>
      <c r="E25" s="89">
        <v>0.5</v>
      </c>
      <c r="F25" s="89">
        <v>3.9</v>
      </c>
      <c r="G25" s="89">
        <v>21</v>
      </c>
    </row>
    <row r="26" spans="1:7" ht="15">
      <c r="A26" s="9" t="s">
        <v>6</v>
      </c>
      <c r="B26" s="5"/>
      <c r="C26" s="4">
        <v>150</v>
      </c>
      <c r="D26" s="89" t="s">
        <v>7</v>
      </c>
      <c r="E26" s="89" t="s">
        <v>7</v>
      </c>
      <c r="F26" s="89" t="s">
        <v>7</v>
      </c>
      <c r="G26" s="89">
        <v>0</v>
      </c>
    </row>
    <row r="27" spans="1:7" ht="17.1" customHeight="1">
      <c r="A27" s="117" t="s">
        <v>55</v>
      </c>
      <c r="B27" s="117"/>
      <c r="C27" s="117"/>
      <c r="D27" s="88">
        <f>+D25+D24+D23+D22+D21</f>
        <v>23.490000000000002</v>
      </c>
      <c r="E27" s="88">
        <f>+E25+E24+E23+E22+E21</f>
        <v>26.900000000000002</v>
      </c>
      <c r="F27" s="88">
        <f>+F25+F24+F23+F22+F21</f>
        <v>37.18</v>
      </c>
      <c r="G27" s="88">
        <f>+G25+G24+G23+G22+G21</f>
        <v>479.06</v>
      </c>
    </row>
    <row r="28" spans="1:7" ht="3.75" customHeight="1">
      <c r="A28" s="22"/>
      <c r="B28" s="12"/>
      <c r="C28" s="12"/>
      <c r="D28" s="12"/>
      <c r="E28" s="12"/>
      <c r="F28" s="12"/>
      <c r="G28" s="13"/>
    </row>
    <row r="29" spans="1:7" ht="17.25" customHeight="1">
      <c r="A29" s="119" t="s">
        <v>59</v>
      </c>
      <c r="B29" s="119"/>
      <c r="C29" s="119"/>
      <c r="D29" s="119"/>
      <c r="E29" s="119"/>
      <c r="F29" s="119"/>
      <c r="G29" s="119"/>
    </row>
    <row r="30" spans="1:7" ht="22.7" customHeight="1">
      <c r="A30" s="120" t="s">
        <v>34</v>
      </c>
      <c r="B30" s="120" t="s">
        <v>35</v>
      </c>
      <c r="C30" s="120" t="s">
        <v>36</v>
      </c>
      <c r="D30" s="120" t="s">
        <v>1</v>
      </c>
      <c r="E30" s="120"/>
      <c r="F30" s="120"/>
      <c r="G30" s="120" t="s">
        <v>37</v>
      </c>
    </row>
    <row r="31" spans="1:7" ht="33.75" customHeight="1">
      <c r="A31" s="121"/>
      <c r="B31" s="121"/>
      <c r="C31" s="121"/>
      <c r="D31" s="3" t="s">
        <v>42</v>
      </c>
      <c r="E31" s="3" t="s">
        <v>13</v>
      </c>
      <c r="F31" s="3" t="s">
        <v>41</v>
      </c>
      <c r="G31" s="121"/>
    </row>
    <row r="32" spans="1:7" ht="15.2" customHeight="1">
      <c r="A32" s="121"/>
      <c r="B32" s="121"/>
      <c r="C32" s="3" t="s">
        <v>2</v>
      </c>
      <c r="D32" s="3" t="s">
        <v>2</v>
      </c>
      <c r="E32" s="3" t="s">
        <v>2</v>
      </c>
      <c r="F32" s="3" t="s">
        <v>2</v>
      </c>
      <c r="G32" s="3" t="s">
        <v>2</v>
      </c>
    </row>
    <row r="33" spans="1:7" ht="18" customHeight="1">
      <c r="A33" s="9" t="s">
        <v>141</v>
      </c>
      <c r="B33" s="4" t="s">
        <v>142</v>
      </c>
      <c r="C33" s="4">
        <v>150</v>
      </c>
      <c r="D33" s="89">
        <v>21.05</v>
      </c>
      <c r="E33" s="89">
        <v>11.01</v>
      </c>
      <c r="F33" s="89">
        <v>37.45</v>
      </c>
      <c r="G33" s="89">
        <v>327.13</v>
      </c>
    </row>
    <row r="34" spans="1:7" ht="18" customHeight="1">
      <c r="A34" s="9" t="s">
        <v>8</v>
      </c>
      <c r="B34" s="4" t="s">
        <v>209</v>
      </c>
      <c r="C34" s="4">
        <v>20</v>
      </c>
      <c r="D34" s="89">
        <v>0.68</v>
      </c>
      <c r="E34" s="89">
        <v>2</v>
      </c>
      <c r="F34" s="89">
        <v>0.84</v>
      </c>
      <c r="G34" s="89">
        <v>24</v>
      </c>
    </row>
    <row r="35" spans="1:7" ht="18" customHeight="1">
      <c r="A35" s="9" t="s">
        <v>28</v>
      </c>
      <c r="B35" s="4" t="s">
        <v>69</v>
      </c>
      <c r="C35" s="4">
        <v>200</v>
      </c>
      <c r="D35" s="89" t="s">
        <v>7</v>
      </c>
      <c r="E35" s="89" t="s">
        <v>7</v>
      </c>
      <c r="F35" s="89" t="s">
        <v>7</v>
      </c>
      <c r="G35" s="89">
        <v>0</v>
      </c>
    </row>
    <row r="36" spans="1:7" ht="18" customHeight="1">
      <c r="A36" s="9" t="s">
        <v>39</v>
      </c>
      <c r="B36" s="4">
        <v>113</v>
      </c>
      <c r="C36" s="4">
        <v>100</v>
      </c>
      <c r="D36" s="89">
        <v>0.8</v>
      </c>
      <c r="E36" s="89">
        <v>0.16</v>
      </c>
      <c r="F36" s="89">
        <v>6</v>
      </c>
      <c r="G36" s="89">
        <v>29</v>
      </c>
    </row>
    <row r="37" spans="1:7" ht="16.15" customHeight="1">
      <c r="A37" s="117" t="s">
        <v>4</v>
      </c>
      <c r="B37" s="117"/>
      <c r="C37" s="117"/>
      <c r="D37" s="88">
        <f>+D36+D34+D33</f>
        <v>22.53</v>
      </c>
      <c r="E37" s="88">
        <f>+E36+E34+E33</f>
        <v>13.17</v>
      </c>
      <c r="F37" s="88">
        <f>+F36+F34+F33</f>
        <v>44.290000000000006</v>
      </c>
      <c r="G37" s="88">
        <f>+G36+G34+G33</f>
        <v>380.13</v>
      </c>
    </row>
    <row r="38" spans="1:7" ht="16.35" customHeight="1">
      <c r="A38" s="133" t="s">
        <v>10</v>
      </c>
      <c r="B38" s="133"/>
      <c r="C38" s="133"/>
      <c r="D38" s="88">
        <f>+D37+D27+D15</f>
        <v>57.980000000000004</v>
      </c>
      <c r="E38" s="88">
        <f>+E37+E27+E15</f>
        <v>52.12</v>
      </c>
      <c r="F38" s="88">
        <f>+F37+F27+F15</f>
        <v>132.76999999999998</v>
      </c>
      <c r="G38" s="88">
        <f>+G37+G27+G15</f>
        <v>1239.3400000000001</v>
      </c>
    </row>
    <row r="39" spans="1:7" ht="13.7" customHeight="1">
      <c r="A39" s="2"/>
      <c r="B39" s="2"/>
      <c r="C39" s="2">
        <v>9</v>
      </c>
      <c r="D39" s="2"/>
      <c r="E39" s="2"/>
      <c r="F39" s="2"/>
      <c r="G39" s="2"/>
    </row>
    <row r="42" spans="1:7" ht="15">
      <c r="A42" s="118"/>
      <c r="B42" s="118"/>
      <c r="C42" s="118"/>
      <c r="D42" s="118"/>
      <c r="E42" s="118"/>
      <c r="F42" s="118"/>
      <c r="G42" s="118"/>
    </row>
  </sheetData>
  <mergeCells count="24">
    <mergeCell ref="A4:G4"/>
    <mergeCell ref="A6:G6"/>
    <mergeCell ref="A7:A9"/>
    <mergeCell ref="B7:B9"/>
    <mergeCell ref="C7:C8"/>
    <mergeCell ref="D7:F7"/>
    <mergeCell ref="G7:G8"/>
    <mergeCell ref="A15:C15"/>
    <mergeCell ref="A17:G17"/>
    <mergeCell ref="A18:A20"/>
    <mergeCell ref="B18:B20"/>
    <mergeCell ref="C18:C19"/>
    <mergeCell ref="D18:F18"/>
    <mergeCell ref="G18:G19"/>
    <mergeCell ref="A37:C37"/>
    <mergeCell ref="A38:C38"/>
    <mergeCell ref="A42:G42"/>
    <mergeCell ref="A27:C27"/>
    <mergeCell ref="A29:G29"/>
    <mergeCell ref="A30:A32"/>
    <mergeCell ref="B30:B32"/>
    <mergeCell ref="C30:C31"/>
    <mergeCell ref="D30:F30"/>
    <mergeCell ref="G30:G31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Admin</cp:lastModifiedBy>
  <cp:lastPrinted>2023-08-22T11:08:21Z</cp:lastPrinted>
  <dcterms:created xsi:type="dcterms:W3CDTF">2018-10-01T12:00:57Z</dcterms:created>
  <dcterms:modified xsi:type="dcterms:W3CDTF">2023-09-07T13:05:20Z</dcterms:modified>
  <cp:category/>
  <cp:version/>
  <cp:contentType/>
  <cp:contentStatus/>
</cp:coreProperties>
</file>